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Q14" s="1"/>
  <c r="B18"/>
  <c r="D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2" i="81" l="1"/>
  <c r="Q52"/>
  <c r="Q85"/>
  <c r="Q40"/>
  <c r="Q32"/>
  <c r="Q12"/>
  <c r="Q90"/>
  <c r="Q84"/>
  <c r="Q76"/>
  <c r="Q44"/>
  <c r="Q10"/>
  <c r="Q28"/>
  <c r="Q60"/>
  <c r="Q70"/>
  <c r="Q88"/>
  <c r="Q97"/>
  <c r="Q56"/>
  <c r="Q6"/>
  <c r="Q72"/>
  <c r="Q24"/>
  <c r="Q8"/>
  <c r="Q18"/>
  <c r="DM99" i="11"/>
  <c r="Q36" i="81"/>
  <c r="T2" i="82"/>
  <c r="T2" i="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K99"/>
  <c r="AB96" i="63"/>
  <c r="AB92"/>
  <c r="AB88"/>
  <c r="AB84"/>
  <c r="AB76"/>
  <c r="AB72"/>
  <c r="AB64"/>
  <c r="AB44"/>
  <c r="AB16"/>
  <c r="AB97"/>
  <c r="AB93"/>
  <c r="AB89"/>
  <c r="AB85"/>
  <c r="AB56" i="62"/>
  <c r="AB84" i="61"/>
  <c r="AB76"/>
  <c r="AB72"/>
  <c r="AB64"/>
  <c r="AB56"/>
  <c r="AB40"/>
  <c r="AB36"/>
  <c r="AB32"/>
  <c r="AB2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0" i="58" l="1"/>
  <c r="O99" i="81"/>
  <c r="L99"/>
  <c r="I99"/>
  <c r="F99"/>
  <c r="C99"/>
  <c r="F40" i="56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32"/>
  <c r="V40"/>
  <c r="V47"/>
  <c r="O16"/>
  <c r="O98"/>
  <c r="V24" i="56"/>
  <c r="V26"/>
  <c r="O35"/>
  <c r="V40"/>
  <c r="V42"/>
  <c r="O51"/>
  <c r="N8" i="55"/>
  <c r="F9"/>
  <c r="I99"/>
  <c r="M99"/>
  <c r="N12"/>
  <c r="F13"/>
  <c r="N28"/>
  <c r="F29"/>
  <c r="G42"/>
  <c r="N44"/>
  <c r="O44" s="1"/>
  <c r="F45"/>
  <c r="G58"/>
  <c r="N60"/>
  <c r="O60" s="1"/>
  <c r="F61"/>
  <c r="O72"/>
  <c r="O80"/>
  <c r="O65" i="56"/>
  <c r="V3" i="55"/>
  <c r="V66"/>
  <c r="V82"/>
  <c r="O15" i="56"/>
  <c r="V36"/>
  <c r="O47"/>
  <c r="V52"/>
  <c r="V59"/>
  <c r="O70"/>
  <c r="V94"/>
  <c r="V12" i="55"/>
  <c r="V28"/>
  <c r="V44"/>
  <c r="V60"/>
  <c r="V11" i="56"/>
  <c r="V27"/>
  <c r="V32"/>
  <c r="V48"/>
  <c r="V50"/>
  <c r="B99" i="55"/>
  <c r="F3"/>
  <c r="K99"/>
  <c r="F5"/>
  <c r="O19"/>
  <c r="N20"/>
  <c r="O20" s="1"/>
  <c r="F21"/>
  <c r="N36"/>
  <c r="F37"/>
  <c r="N52"/>
  <c r="O52" s="1"/>
  <c r="F53"/>
  <c r="O76"/>
  <c r="O84"/>
  <c r="O5" i="56"/>
  <c r="O21"/>
  <c r="O37"/>
  <c r="O61"/>
  <c r="O69"/>
  <c r="O77"/>
  <c r="O70" i="55"/>
  <c r="O86"/>
  <c r="O7" i="56"/>
  <c r="O23"/>
  <c r="V28"/>
  <c r="V39"/>
  <c r="V44"/>
  <c r="V63"/>
  <c r="V82"/>
  <c r="J99" i="55"/>
  <c r="N24"/>
  <c r="N40"/>
  <c r="O40" s="1"/>
  <c r="N56"/>
  <c r="O56" s="1"/>
  <c r="O71"/>
  <c r="O96"/>
  <c r="O56" i="56"/>
  <c r="V38" i="58"/>
  <c r="V54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68" i="55"/>
  <c r="V72"/>
  <c r="V76"/>
  <c r="V80"/>
  <c r="V84"/>
  <c r="V88"/>
  <c r="V92"/>
  <c r="V96"/>
  <c r="F3" i="56"/>
  <c r="F99" s="1"/>
  <c r="V5"/>
  <c r="V9"/>
  <c r="V13"/>
  <c r="V17"/>
  <c r="V21"/>
  <c r="V25"/>
  <c r="V37"/>
  <c r="V41"/>
  <c r="V45"/>
  <c r="V49"/>
  <c r="V57"/>
  <c r="V61"/>
  <c r="V65"/>
  <c r="V69"/>
  <c r="V73"/>
  <c r="V77"/>
  <c r="V81"/>
  <c r="V85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44" i="56"/>
  <c r="O28"/>
  <c r="O96"/>
  <c r="O88"/>
  <c r="O80"/>
  <c r="O72"/>
  <c r="O64"/>
  <c r="P99" i="81"/>
  <c r="O14" i="55"/>
  <c r="K99" i="81"/>
  <c r="M99" s="1"/>
  <c r="H99"/>
  <c r="J99" s="1"/>
  <c r="E99"/>
  <c r="G99" s="1"/>
  <c r="O78" i="56"/>
  <c r="O62"/>
  <c r="O93"/>
  <c r="O45"/>
  <c r="O9"/>
  <c r="O66"/>
  <c r="O54"/>
  <c r="O46"/>
  <c r="O30"/>
  <c r="O26"/>
  <c r="O10"/>
  <c r="B99" i="81"/>
  <c r="D99" s="1"/>
  <c r="O78" i="55"/>
  <c r="O74"/>
  <c r="O66"/>
  <c r="V33" i="56"/>
  <c r="O97"/>
  <c r="O85"/>
  <c r="O29"/>
  <c r="O25"/>
  <c r="G18" i="55"/>
  <c r="O18" s="1"/>
  <c r="G10"/>
  <c r="O9"/>
  <c r="V93" i="56"/>
  <c r="O89"/>
  <c r="V53"/>
  <c r="V18"/>
  <c r="O57"/>
  <c r="G64" i="55"/>
  <c r="O36"/>
  <c r="O28"/>
  <c r="O24"/>
  <c r="O12"/>
  <c r="O4"/>
  <c r="V51"/>
  <c r="O46"/>
  <c r="O30"/>
  <c r="V74" i="58"/>
  <c r="O65"/>
  <c r="O26"/>
  <c r="G86" i="57"/>
  <c r="O86" s="1"/>
  <c r="O57" i="58"/>
  <c r="O45"/>
  <c r="V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77" i="57"/>
  <c r="V86"/>
  <c r="Q99" i="81"/>
  <c r="O4" i="56"/>
  <c r="V64" i="55"/>
  <c r="O64"/>
  <c r="O5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H61" i="78"/>
  <c r="Q19"/>
  <c r="J67"/>
  <c r="O85"/>
  <c r="H24"/>
  <c r="L20"/>
  <c r="J38"/>
  <c r="G33"/>
  <c r="K9"/>
  <c r="J36"/>
  <c r="O30"/>
  <c r="Q56"/>
  <c r="G3"/>
  <c r="I13"/>
  <c r="B84"/>
  <c r="B91"/>
  <c r="L26"/>
  <c r="B6"/>
  <c r="I17"/>
  <c r="G12"/>
  <c r="P95"/>
  <c r="I86"/>
  <c r="K65"/>
  <c r="I9"/>
  <c r="G39"/>
  <c r="Q60"/>
  <c r="I51"/>
  <c r="O18"/>
  <c r="N68"/>
  <c r="Q69"/>
  <c r="I14"/>
  <c r="N75"/>
  <c r="B56"/>
  <c r="O42"/>
  <c r="K12"/>
  <c r="O46"/>
  <c r="O44"/>
  <c r="O83"/>
  <c r="Q88"/>
  <c r="K22"/>
  <c r="P92"/>
  <c r="Q6"/>
  <c r="K61"/>
  <c r="B87"/>
  <c r="G64"/>
  <c r="B5"/>
  <c r="C1"/>
  <c r="I91"/>
  <c r="O96"/>
  <c r="G67"/>
  <c r="J57"/>
  <c r="B23"/>
  <c r="Q39"/>
  <c r="G53"/>
  <c r="N24"/>
  <c r="I20"/>
  <c r="L81"/>
  <c r="N17"/>
  <c r="Q93"/>
  <c r="H63"/>
  <c r="J10"/>
  <c r="H49"/>
  <c r="J5"/>
  <c r="N49"/>
  <c r="G5"/>
  <c r="K92"/>
  <c r="P73"/>
  <c r="H8"/>
  <c r="J45"/>
  <c r="O64"/>
  <c r="H14"/>
  <c r="N63"/>
  <c r="K4"/>
  <c r="K28"/>
  <c r="Q17"/>
  <c r="G7"/>
  <c r="I37"/>
  <c r="L45"/>
  <c r="L92"/>
  <c r="K51"/>
  <c r="I67"/>
  <c r="L88"/>
  <c r="G10"/>
  <c r="G96"/>
  <c r="B12"/>
  <c r="P37"/>
  <c r="Q59"/>
  <c r="H22"/>
  <c r="B68"/>
  <c r="L97"/>
  <c r="H94"/>
  <c r="G81"/>
  <c r="Q86"/>
  <c r="P82"/>
  <c r="H23"/>
  <c r="L12"/>
  <c r="K7"/>
  <c r="O71"/>
  <c r="J59"/>
  <c r="Q38"/>
  <c r="H77"/>
  <c r="N12"/>
  <c r="O66"/>
  <c r="G36"/>
  <c r="P17"/>
  <c r="K68"/>
  <c r="J26"/>
  <c r="L35"/>
  <c r="N32"/>
  <c r="I6"/>
  <c r="Q7"/>
  <c r="K55"/>
  <c r="L11"/>
  <c r="H90"/>
  <c r="G9"/>
  <c r="N97"/>
  <c r="G42"/>
  <c r="B47"/>
  <c r="O16"/>
  <c r="L51"/>
  <c r="G75"/>
  <c r="I65"/>
  <c r="H37"/>
  <c r="Q11"/>
  <c r="O52"/>
  <c r="B61"/>
  <c r="B38"/>
  <c r="N31"/>
  <c r="J24"/>
  <c r="I53"/>
  <c r="B97"/>
  <c r="G17"/>
  <c r="H28"/>
  <c r="J7"/>
  <c r="N16"/>
  <c r="G13"/>
  <c r="Q12"/>
  <c r="L8"/>
  <c r="I88"/>
  <c r="E1"/>
  <c r="J40"/>
  <c r="J23"/>
  <c r="H53"/>
  <c r="Q79"/>
  <c r="I98"/>
  <c r="L14"/>
  <c r="B55"/>
  <c r="O34"/>
  <c r="Q25"/>
  <c r="N62"/>
  <c r="L82"/>
  <c r="B80"/>
  <c r="O81"/>
  <c r="O61"/>
  <c r="K57"/>
  <c r="B10"/>
  <c r="H69"/>
  <c r="K79"/>
  <c r="G68"/>
  <c r="L39"/>
  <c r="L57"/>
  <c r="H98"/>
  <c r="N8"/>
  <c r="N37"/>
  <c r="O74"/>
  <c r="L46"/>
  <c r="O27"/>
  <c r="O57"/>
  <c r="N88"/>
  <c r="J81"/>
  <c r="O53"/>
  <c r="L6"/>
  <c r="G6"/>
  <c r="B22"/>
  <c r="I7"/>
  <c r="G28"/>
  <c r="J19"/>
  <c r="K54"/>
  <c r="O17"/>
  <c r="B69"/>
  <c r="H41"/>
  <c r="I68"/>
  <c r="O51"/>
  <c r="O79"/>
  <c r="H70"/>
  <c r="Q20"/>
  <c r="P4"/>
  <c r="B27"/>
  <c r="B85"/>
  <c r="J54"/>
  <c r="P12"/>
  <c r="O29"/>
  <c r="L64"/>
  <c r="G62"/>
  <c r="K73"/>
  <c r="K11"/>
  <c r="N80"/>
  <c r="I30"/>
  <c r="N50"/>
  <c r="Q85"/>
  <c r="O39"/>
  <c r="P9"/>
  <c r="J92"/>
  <c r="K67"/>
  <c r="L30"/>
  <c r="K59"/>
  <c r="I93"/>
  <c r="N5"/>
  <c r="J29"/>
  <c r="Q68"/>
  <c r="L94"/>
  <c r="H64"/>
  <c r="K41"/>
  <c r="L13"/>
  <c r="P18"/>
  <c r="J6"/>
  <c r="Q33"/>
  <c r="L83"/>
  <c r="N19"/>
  <c r="B51"/>
  <c r="I36"/>
  <c r="K23"/>
  <c r="L73"/>
  <c r="Q18"/>
  <c r="H57"/>
  <c r="J61"/>
  <c r="L93"/>
  <c r="K56"/>
  <c r="J42"/>
  <c r="G79"/>
  <c r="N82"/>
  <c r="O15"/>
  <c r="O59"/>
  <c r="J94"/>
  <c r="L67"/>
  <c r="I74"/>
  <c r="L62"/>
  <c r="L18"/>
  <c r="H89"/>
  <c r="J97"/>
  <c r="P5"/>
  <c r="H74"/>
  <c r="B37"/>
  <c r="K86"/>
  <c r="J86"/>
  <c r="K82"/>
  <c r="B26"/>
  <c r="Q72"/>
  <c r="P94"/>
  <c r="B67"/>
  <c r="G82"/>
  <c r="J46"/>
  <c r="B82"/>
  <c r="O11"/>
  <c r="G16"/>
  <c r="L31"/>
  <c r="G30"/>
  <c r="L3"/>
  <c r="J3"/>
  <c r="Q45"/>
  <c r="I41"/>
  <c r="K26"/>
  <c r="Q49"/>
  <c r="I26"/>
  <c r="K98"/>
  <c r="K89"/>
  <c r="I28"/>
  <c r="Q66"/>
  <c r="O89"/>
  <c r="I18"/>
  <c r="Q48"/>
  <c r="Q61"/>
  <c r="P65"/>
  <c r="I12"/>
  <c r="L7"/>
  <c r="N15"/>
  <c r="G26"/>
  <c r="P36"/>
  <c r="J89"/>
  <c r="J62"/>
  <c r="P21"/>
  <c r="N52"/>
  <c r="I58"/>
  <c r="G85"/>
  <c r="J75"/>
  <c r="Q83"/>
  <c r="I59"/>
  <c r="G69"/>
  <c r="O56"/>
  <c r="L72"/>
  <c r="P88"/>
  <c r="G80"/>
  <c r="J13"/>
  <c r="H6"/>
  <c r="J25"/>
  <c r="N92"/>
  <c r="B63"/>
  <c r="O31"/>
  <c r="N25"/>
  <c r="P69"/>
  <c r="L71"/>
  <c r="O36"/>
  <c r="N56"/>
  <c r="O91"/>
  <c r="B79"/>
  <c r="G71"/>
  <c r="I10"/>
  <c r="P78"/>
  <c r="H36"/>
  <c r="G89"/>
  <c r="H30"/>
  <c r="G65"/>
  <c r="P19"/>
  <c r="J77"/>
  <c r="G84"/>
  <c r="O82"/>
  <c r="G91"/>
  <c r="L98"/>
  <c r="G37"/>
  <c r="J18"/>
  <c r="P67"/>
  <c r="N35"/>
  <c r="Q8"/>
  <c r="O21"/>
  <c r="L50"/>
  <c r="O24"/>
  <c r="O10"/>
  <c r="J49"/>
  <c r="H40"/>
  <c r="G15"/>
  <c r="J44"/>
  <c r="G56"/>
  <c r="I54"/>
  <c r="B81"/>
  <c r="O95"/>
  <c r="L10"/>
  <c r="Q9"/>
  <c r="B25"/>
  <c r="P23"/>
  <c r="P24"/>
  <c r="G76"/>
  <c r="Q81"/>
  <c r="I8"/>
  <c r="I47"/>
  <c r="H18"/>
  <c r="B7"/>
  <c r="B66"/>
  <c r="I24"/>
  <c r="B13"/>
  <c r="I97"/>
  <c r="J78"/>
  <c r="G18"/>
  <c r="L89"/>
  <c r="I19"/>
  <c r="P44"/>
  <c r="G57"/>
  <c r="I34"/>
  <c r="G94"/>
  <c r="H54"/>
  <c r="G98"/>
  <c r="I90"/>
  <c r="I85"/>
  <c r="G11"/>
  <c r="G66"/>
  <c r="N42"/>
  <c r="L25"/>
  <c r="H43"/>
  <c r="P33"/>
  <c r="P68"/>
  <c r="K76"/>
  <c r="Q22"/>
  <c r="I42"/>
  <c r="J30"/>
  <c r="G88"/>
  <c r="B57"/>
  <c r="P83"/>
  <c r="P89"/>
  <c r="G48"/>
  <c r="K32"/>
  <c r="P25"/>
  <c r="Q95"/>
  <c r="Q24"/>
  <c r="K17"/>
  <c r="I75"/>
  <c r="P86"/>
  <c r="J20"/>
  <c r="K77"/>
  <c r="H60"/>
  <c r="L41"/>
  <c r="N27"/>
  <c r="B95"/>
  <c r="I64"/>
  <c r="P31"/>
  <c r="N48"/>
  <c r="J95"/>
  <c r="I89"/>
  <c r="I31"/>
  <c r="Q67"/>
  <c r="J51"/>
  <c r="B83"/>
  <c r="B92"/>
  <c r="K14"/>
  <c r="H81"/>
  <c r="N3"/>
  <c r="H33"/>
  <c r="B33"/>
  <c r="G46"/>
  <c r="G73"/>
  <c r="G34"/>
  <c r="K48"/>
  <c r="O26"/>
  <c r="P61"/>
  <c r="O55"/>
  <c r="K19"/>
  <c r="Q89"/>
  <c r="B65"/>
  <c r="P64"/>
  <c r="H46"/>
  <c r="H2"/>
  <c r="G2"/>
  <c r="H27"/>
  <c r="O20"/>
  <c r="J37"/>
  <c r="J16"/>
  <c r="H66"/>
  <c r="H91"/>
  <c r="H68"/>
  <c r="J43"/>
  <c r="N77"/>
  <c r="L33"/>
  <c r="H78"/>
  <c r="L19"/>
  <c r="H86"/>
  <c r="Q96"/>
  <c r="H15"/>
  <c r="G27"/>
  <c r="L56"/>
  <c r="O32"/>
  <c r="I95"/>
  <c r="L44"/>
  <c r="B3"/>
  <c r="N46"/>
  <c r="J52"/>
  <c r="I83"/>
  <c r="K64"/>
  <c r="G86"/>
  <c r="L5"/>
  <c r="Q30"/>
  <c r="N36"/>
  <c r="N34"/>
  <c r="P76"/>
  <c r="P90"/>
  <c r="O19"/>
  <c r="Q47"/>
  <c r="H76"/>
  <c r="I44"/>
  <c r="N14"/>
  <c r="G95"/>
  <c r="N74"/>
  <c r="P56"/>
  <c r="J39"/>
  <c r="Q28"/>
  <c r="N83"/>
  <c r="K31"/>
  <c r="P54"/>
  <c r="J90"/>
  <c r="O98"/>
  <c r="O13"/>
  <c r="Q52"/>
  <c r="H87"/>
  <c r="I79"/>
  <c r="Q4"/>
  <c r="O93"/>
  <c r="P38"/>
  <c r="K8"/>
  <c r="B45"/>
  <c r="Q94"/>
  <c r="H25"/>
  <c r="B17"/>
  <c r="Q5"/>
  <c r="H72"/>
  <c r="G87"/>
  <c r="B89"/>
  <c r="B34"/>
  <c r="L23"/>
  <c r="J83"/>
  <c r="H82"/>
  <c r="I81"/>
  <c r="N79"/>
  <c r="O7"/>
  <c r="B64"/>
  <c r="J56"/>
  <c r="B75"/>
  <c r="J74"/>
  <c r="B44"/>
  <c r="B54"/>
  <c r="K5"/>
  <c r="N69"/>
  <c r="I27"/>
  <c r="O88"/>
  <c r="N93"/>
  <c r="I25"/>
  <c r="O47"/>
  <c r="K52"/>
  <c r="Q46"/>
  <c r="I4"/>
  <c r="P75"/>
  <c r="K27"/>
  <c r="L17"/>
  <c r="B50"/>
  <c r="G55"/>
  <c r="J58"/>
  <c r="N4"/>
  <c r="D1"/>
  <c r="P6"/>
  <c r="B53"/>
  <c r="K18"/>
  <c r="G20"/>
  <c r="I84"/>
  <c r="I78"/>
  <c r="O3"/>
  <c r="L60"/>
  <c r="P59"/>
  <c r="P77"/>
  <c r="N9"/>
  <c r="J17"/>
  <c r="I62"/>
  <c r="Q58"/>
  <c r="N29"/>
  <c r="I3"/>
  <c r="L75"/>
  <c r="L43"/>
  <c r="N51"/>
  <c r="L79"/>
  <c r="Q71"/>
  <c r="H75"/>
  <c r="L77"/>
  <c r="I80"/>
  <c r="I82"/>
  <c r="H47"/>
  <c r="J93"/>
  <c r="O76"/>
  <c r="I11"/>
  <c r="J60"/>
  <c r="Q97"/>
  <c r="N72"/>
  <c r="L96"/>
  <c r="Q14"/>
  <c r="O48"/>
  <c r="K93"/>
  <c r="N28"/>
  <c r="B72"/>
  <c r="L29"/>
  <c r="N96"/>
  <c r="K44"/>
  <c r="L54"/>
  <c r="J63"/>
  <c r="L24"/>
  <c r="O12"/>
  <c r="O28"/>
  <c r="K72"/>
  <c r="J68"/>
  <c r="P48"/>
  <c r="I38"/>
  <c r="J80"/>
  <c r="N76"/>
  <c r="J91"/>
  <c r="O65"/>
  <c r="L42"/>
  <c r="G44"/>
  <c r="J14"/>
  <c r="J71"/>
  <c r="B76"/>
  <c r="P60"/>
  <c r="N90"/>
  <c r="P42"/>
  <c r="H32"/>
  <c r="N30"/>
  <c r="K62"/>
  <c r="I23"/>
  <c r="J32"/>
  <c r="I48"/>
  <c r="G40"/>
  <c r="O8"/>
  <c r="I39"/>
  <c r="P28"/>
  <c r="N78"/>
  <c r="H83"/>
  <c r="P8"/>
  <c r="L52"/>
  <c r="B60"/>
  <c r="B14"/>
  <c r="O22"/>
  <c r="P71"/>
  <c r="Q65"/>
  <c r="O14"/>
  <c r="P50"/>
  <c r="B8"/>
  <c r="N23"/>
  <c r="L63"/>
  <c r="J70"/>
  <c r="O75"/>
  <c r="N53"/>
  <c r="K71"/>
  <c r="Q91"/>
  <c r="G38"/>
  <c r="I87"/>
  <c r="B70"/>
  <c r="K60"/>
  <c r="L40"/>
  <c r="O6"/>
  <c r="B77"/>
  <c r="K45"/>
  <c r="N91"/>
  <c r="H35"/>
  <c r="I92"/>
  <c r="H4"/>
  <c r="Q87"/>
  <c r="G25"/>
  <c r="G59"/>
  <c r="B9"/>
  <c r="K33"/>
  <c r="P58"/>
  <c r="L55"/>
  <c r="N33"/>
  <c r="H26"/>
  <c r="I57"/>
  <c r="B39"/>
  <c r="N7"/>
  <c r="K30"/>
  <c r="N6"/>
  <c r="B96"/>
  <c r="K37"/>
  <c r="J15"/>
  <c r="I55"/>
  <c r="K85"/>
  <c r="Q43"/>
  <c r="L9"/>
  <c r="J27"/>
  <c r="K74"/>
  <c r="Q35"/>
  <c r="K84"/>
  <c r="P20"/>
  <c r="G58"/>
  <c r="P97"/>
  <c r="H12"/>
  <c r="J41"/>
  <c r="Q27"/>
  <c r="J84"/>
  <c r="P10"/>
  <c r="K81"/>
  <c r="L80"/>
  <c r="N20"/>
  <c r="B11"/>
  <c r="L49"/>
  <c r="O50"/>
  <c r="B98"/>
  <c r="Q16"/>
  <c r="G22"/>
  <c r="N95"/>
  <c r="Q42"/>
  <c r="K91"/>
  <c r="G35"/>
  <c r="K96"/>
  <c r="J21"/>
  <c r="O68"/>
  <c r="Q40"/>
  <c r="N44"/>
  <c r="Q70"/>
  <c r="G83"/>
  <c r="K97"/>
  <c r="Q92"/>
  <c r="N87"/>
  <c r="G97"/>
  <c r="P15"/>
  <c r="J31"/>
  <c r="P87"/>
  <c r="L47"/>
  <c r="J73"/>
  <c r="Q32"/>
  <c r="O38"/>
  <c r="G63"/>
  <c r="I50"/>
  <c r="B48"/>
  <c r="I45"/>
  <c r="B41"/>
  <c r="P43"/>
  <c r="Q3"/>
  <c r="O43"/>
  <c r="P32"/>
  <c r="K38"/>
  <c r="H59"/>
  <c r="I70"/>
  <c r="N40"/>
  <c r="K87"/>
  <c r="H16"/>
  <c r="I77"/>
  <c r="Q84"/>
  <c r="O62"/>
  <c r="Q78"/>
  <c r="O4"/>
  <c r="Q15"/>
  <c r="Q77"/>
  <c r="P49"/>
  <c r="I66"/>
  <c r="G43"/>
  <c r="J98"/>
  <c r="P81"/>
  <c r="L59"/>
  <c r="J48"/>
  <c r="K25"/>
  <c r="P74"/>
  <c r="G14"/>
  <c r="P40"/>
  <c r="B4"/>
  <c r="O70"/>
  <c r="P35"/>
  <c r="B2"/>
  <c r="L66"/>
  <c r="I72"/>
  <c r="Q62"/>
  <c r="P91"/>
  <c r="G4"/>
  <c r="N39"/>
  <c r="K66"/>
  <c r="H7"/>
  <c r="J28"/>
  <c r="K6"/>
  <c r="B88"/>
  <c r="L37"/>
  <c r="N67"/>
  <c r="B19"/>
  <c r="N22"/>
  <c r="J53"/>
  <c r="B73"/>
  <c r="Q63"/>
  <c r="B30"/>
  <c r="K36"/>
  <c r="B90"/>
  <c r="L32"/>
  <c r="K83"/>
  <c r="P34"/>
  <c r="G32"/>
  <c r="O94"/>
  <c r="H58"/>
  <c r="Q53"/>
  <c r="H29"/>
  <c r="K88"/>
  <c r="G90"/>
  <c r="J11"/>
  <c r="O45"/>
  <c r="H5"/>
  <c r="B35"/>
  <c r="B29"/>
  <c r="B78"/>
  <c r="J50"/>
  <c r="O87"/>
  <c r="I33"/>
  <c r="O54"/>
  <c r="J79"/>
  <c r="B74"/>
  <c r="H13"/>
  <c r="K16"/>
  <c r="L36"/>
  <c r="B15"/>
  <c r="G54"/>
  <c r="J8"/>
  <c r="P22"/>
  <c r="P11"/>
  <c r="G8"/>
  <c r="Q34"/>
  <c r="Q44"/>
  <c r="K29"/>
  <c r="I21"/>
  <c r="Q82"/>
  <c r="L76"/>
  <c r="G74"/>
  <c r="L90"/>
  <c r="K42"/>
  <c r="J88"/>
  <c r="G29"/>
  <c r="N64"/>
  <c r="H73"/>
  <c r="N61"/>
  <c r="N60"/>
  <c r="L84"/>
  <c r="Q80"/>
  <c r="G19"/>
  <c r="N65"/>
  <c r="H92"/>
  <c r="N55"/>
  <c r="B20"/>
  <c r="N84"/>
  <c r="O40"/>
  <c r="P7"/>
  <c r="I46"/>
  <c r="P30"/>
  <c r="K90"/>
  <c r="J55"/>
  <c r="K69"/>
  <c r="L38"/>
  <c r="Q13"/>
  <c r="G21"/>
  <c r="G31"/>
  <c r="I32"/>
  <c r="I5"/>
  <c r="O41"/>
  <c r="L91"/>
  <c r="I22"/>
  <c r="J87"/>
  <c r="P13"/>
  <c r="L27"/>
  <c r="I63"/>
  <c r="Q55"/>
  <c r="N94"/>
  <c r="H97"/>
  <c r="H17"/>
  <c r="B94"/>
  <c r="O92"/>
  <c r="G92"/>
  <c r="B28"/>
  <c r="P53"/>
  <c r="K63"/>
  <c r="H20"/>
  <c r="G24"/>
  <c r="H50"/>
  <c r="K20"/>
  <c r="L85"/>
  <c r="H39"/>
  <c r="L87"/>
  <c r="H96"/>
  <c r="O97"/>
  <c r="P80"/>
  <c r="L86"/>
  <c r="O80"/>
  <c r="B36"/>
  <c r="G70"/>
  <c r="Q29"/>
  <c r="N18"/>
  <c r="H10"/>
  <c r="N98"/>
  <c r="J22"/>
  <c r="N73"/>
  <c r="O67"/>
  <c r="K53"/>
  <c r="G93"/>
  <c r="G23"/>
  <c r="Q98"/>
  <c r="L58"/>
  <c r="P98"/>
  <c r="H62"/>
  <c r="K35"/>
  <c r="J64"/>
  <c r="I52"/>
  <c r="O86"/>
  <c r="Q26"/>
  <c r="L68"/>
  <c r="O90"/>
  <c r="K40"/>
  <c r="I15"/>
  <c r="G60"/>
  <c r="J33"/>
  <c r="N59"/>
  <c r="O73"/>
  <c r="N43"/>
  <c r="N41"/>
  <c r="H52"/>
  <c r="L15"/>
  <c r="H71"/>
  <c r="K13"/>
  <c r="P70"/>
  <c r="H88"/>
  <c r="J96"/>
  <c r="L16"/>
  <c r="B24"/>
  <c r="K47"/>
  <c r="K80"/>
  <c r="Q36"/>
  <c r="L48"/>
  <c r="J85"/>
  <c r="H51"/>
  <c r="I29"/>
  <c r="O58"/>
  <c r="I76"/>
  <c r="P29"/>
  <c r="J69"/>
  <c r="L34"/>
  <c r="I43"/>
  <c r="Q10"/>
  <c r="O60"/>
  <c r="J47"/>
  <c r="J12"/>
  <c r="H9"/>
  <c r="O69"/>
  <c r="Q50"/>
  <c r="N66"/>
  <c r="G49"/>
  <c r="O5"/>
  <c r="J35"/>
  <c r="K24"/>
  <c r="J72"/>
  <c r="I96"/>
  <c r="O77"/>
  <c r="H31"/>
  <c r="J66"/>
  <c r="P46"/>
  <c r="N10"/>
  <c r="B43"/>
  <c r="N26"/>
  <c r="H45"/>
  <c r="K15"/>
  <c r="K3"/>
  <c r="B86"/>
  <c r="K10"/>
  <c r="L65"/>
  <c r="L53"/>
  <c r="B32"/>
  <c r="K46"/>
  <c r="H84"/>
  <c r="L78"/>
  <c r="Q75"/>
  <c r="K34"/>
  <c r="N71"/>
  <c r="K78"/>
  <c r="N21"/>
  <c r="H48"/>
  <c r="K49"/>
  <c r="P66"/>
  <c r="L28"/>
  <c r="Q57"/>
  <c r="Q51"/>
  <c r="H65"/>
  <c r="G41"/>
  <c r="J9"/>
  <c r="G47"/>
  <c r="P39"/>
  <c r="I40"/>
  <c r="O33"/>
  <c r="P63"/>
  <c r="Q76"/>
  <c r="H19"/>
  <c r="L22"/>
  <c r="O23"/>
  <c r="P79"/>
  <c r="Q37"/>
  <c r="P45"/>
  <c r="F1"/>
  <c r="N13"/>
  <c r="L4"/>
  <c r="J76"/>
  <c r="B49"/>
  <c r="P27"/>
  <c r="I73"/>
  <c r="N54"/>
  <c r="G50"/>
  <c r="N86"/>
  <c r="N57"/>
  <c r="P3"/>
  <c r="P47"/>
  <c r="J82"/>
  <c r="B16"/>
  <c r="N81"/>
  <c r="H44"/>
  <c r="H55"/>
  <c r="J34"/>
  <c r="H85"/>
  <c r="P85"/>
  <c r="N11"/>
  <c r="G77"/>
  <c r="B46"/>
  <c r="J65"/>
  <c r="K43"/>
  <c r="H11"/>
  <c r="N89"/>
  <c r="O63"/>
  <c r="H38"/>
  <c r="N70"/>
  <c r="Q64"/>
  <c r="P14"/>
  <c r="B62"/>
  <c r="P96"/>
  <c r="Q23"/>
  <c r="B58"/>
  <c r="P72"/>
  <c r="N38"/>
  <c r="O25"/>
  <c r="H34"/>
  <c r="I35"/>
  <c r="P52"/>
  <c r="N47"/>
  <c r="H93"/>
  <c r="G45"/>
  <c r="L74"/>
  <c r="K50"/>
  <c r="I61"/>
  <c r="L21"/>
  <c r="P57"/>
  <c r="B71"/>
  <c r="P93"/>
  <c r="L95"/>
  <c r="P51"/>
  <c r="Q41"/>
  <c r="B40"/>
  <c r="H67"/>
  <c r="K70"/>
  <c r="H80"/>
  <c r="I94"/>
  <c r="K75"/>
  <c r="N45"/>
  <c r="G51"/>
  <c r="O35"/>
  <c r="G72"/>
  <c r="I71"/>
  <c r="B31"/>
  <c r="Q21"/>
  <c r="I56"/>
  <c r="P16"/>
  <c r="B18"/>
  <c r="O84"/>
  <c r="L61"/>
  <c r="I60"/>
  <c r="B21"/>
  <c r="I69"/>
  <c r="P41"/>
  <c r="O9"/>
  <c r="N58"/>
  <c r="K58"/>
  <c r="L70"/>
  <c r="Q31"/>
  <c r="K95"/>
  <c r="Q90"/>
  <c r="H56"/>
  <c r="B59"/>
  <c r="N85"/>
  <c r="I49"/>
  <c r="L69"/>
  <c r="G78"/>
  <c r="B93"/>
  <c r="K39"/>
  <c r="K21"/>
  <c r="I16"/>
  <c r="B42"/>
  <c r="P55"/>
  <c r="O37"/>
  <c r="J4"/>
  <c r="Q54"/>
  <c r="B52"/>
  <c r="Q73"/>
  <c r="G61"/>
  <c r="H21"/>
  <c r="P62"/>
  <c r="O49"/>
  <c r="H42"/>
  <c r="O78"/>
  <c r="H95"/>
  <c r="H79"/>
  <c r="Q74"/>
  <c r="O72"/>
  <c r="G52"/>
  <c r="P84"/>
  <c r="H3"/>
  <c r="P26"/>
  <c r="K94"/>
  <c r="H99" l="1"/>
  <c r="D52"/>
  <c r="F52"/>
  <c r="C52"/>
  <c r="E52"/>
  <c r="C42"/>
  <c r="D42"/>
  <c r="E42"/>
  <c r="F42"/>
  <c r="M16"/>
  <c r="D93"/>
  <c r="E93"/>
  <c r="F93"/>
  <c r="C93"/>
  <c r="M49"/>
  <c r="R85"/>
  <c r="E59"/>
  <c r="C59"/>
  <c r="F59"/>
  <c r="D59"/>
  <c r="R58"/>
  <c r="M69"/>
  <c r="C21"/>
  <c r="F21"/>
  <c r="E21"/>
  <c r="D21"/>
  <c r="M60"/>
  <c r="E18"/>
  <c r="C18"/>
  <c r="F18"/>
  <c r="D18"/>
  <c r="M56"/>
  <c r="E31"/>
  <c r="F31"/>
  <c r="C31"/>
  <c r="D31"/>
  <c r="M71"/>
  <c r="R45"/>
  <c r="M94"/>
  <c r="E40"/>
  <c r="C40"/>
  <c r="D40"/>
  <c r="F40"/>
  <c r="C71"/>
  <c r="F71"/>
  <c r="E71"/>
  <c r="D71"/>
  <c r="M61"/>
  <c r="R47"/>
  <c r="M35"/>
  <c r="R38"/>
  <c r="D58"/>
  <c r="E58"/>
  <c r="F58"/>
  <c r="C58"/>
  <c r="E62"/>
  <c r="F62"/>
  <c r="D62"/>
  <c r="C62"/>
  <c r="R70"/>
  <c r="R89"/>
  <c r="C46"/>
  <c r="D46"/>
  <c r="E46"/>
  <c r="F46"/>
  <c r="R11"/>
  <c r="R81"/>
  <c r="E16"/>
  <c r="D16"/>
  <c r="C16"/>
  <c r="F16"/>
  <c r="P99"/>
  <c r="R57"/>
  <c r="R86"/>
  <c r="R54"/>
  <c r="M73"/>
  <c r="D49"/>
  <c r="C49"/>
  <c r="E49"/>
  <c r="F49"/>
  <c r="R13"/>
  <c r="M40"/>
  <c r="R21"/>
  <c r="R71"/>
  <c r="F32"/>
  <c r="D32"/>
  <c r="E32"/>
  <c r="C32"/>
  <c r="D86"/>
  <c r="F86"/>
  <c r="C86"/>
  <c r="E86"/>
  <c r="K99"/>
  <c r="R26"/>
  <c r="E43"/>
  <c r="C43"/>
  <c r="D43"/>
  <c r="F43"/>
  <c r="R10"/>
  <c r="M96"/>
  <c r="R66"/>
  <c r="M43"/>
  <c r="M76"/>
  <c r="M29"/>
  <c r="F24"/>
  <c r="D24"/>
  <c r="E24"/>
  <c r="C24"/>
  <c r="R41"/>
  <c r="R43"/>
  <c r="R59"/>
  <c r="M15"/>
  <c r="M52"/>
  <c r="R73"/>
  <c r="R98"/>
  <c r="R18"/>
  <c r="C36"/>
  <c r="F36"/>
  <c r="E36"/>
  <c r="D36"/>
  <c r="D28"/>
  <c r="F28"/>
  <c r="C28"/>
  <c r="E28"/>
  <c r="F94"/>
  <c r="E94"/>
  <c r="D94"/>
  <c r="C94"/>
  <c r="R94"/>
  <c r="M63"/>
  <c r="M22"/>
  <c r="M5"/>
  <c r="M32"/>
  <c r="M46"/>
  <c r="R84"/>
  <c r="E20"/>
  <c r="C20"/>
  <c r="D20"/>
  <c r="F20"/>
  <c r="R55"/>
  <c r="R65"/>
  <c r="R60"/>
  <c r="R61"/>
  <c r="R64"/>
  <c r="M21"/>
  <c r="D15"/>
  <c r="E15"/>
  <c r="F15"/>
  <c r="C15"/>
  <c r="C74"/>
  <c r="F74"/>
  <c r="D74"/>
  <c r="E74"/>
  <c r="M33"/>
  <c r="F78"/>
  <c r="D78"/>
  <c r="C78"/>
  <c r="E78"/>
  <c r="E29"/>
  <c r="C29"/>
  <c r="D29"/>
  <c r="F29"/>
  <c r="F35"/>
  <c r="D35"/>
  <c r="E35"/>
  <c r="C35"/>
  <c r="E90"/>
  <c r="C90"/>
  <c r="D90"/>
  <c r="F90"/>
  <c r="D30"/>
  <c r="F30"/>
  <c r="E30"/>
  <c r="C30"/>
  <c r="D73"/>
  <c r="C73"/>
  <c r="E73"/>
  <c r="F73"/>
  <c r="R22"/>
  <c r="D19"/>
  <c r="C19"/>
  <c r="F19"/>
  <c r="E19"/>
  <c r="R67"/>
  <c r="C88"/>
  <c r="E88"/>
  <c r="F88"/>
  <c r="D88"/>
  <c r="R39"/>
  <c r="M72"/>
  <c r="E4"/>
  <c r="C4"/>
  <c r="F4"/>
  <c r="D4"/>
  <c r="M66"/>
  <c r="M77"/>
  <c r="R40"/>
  <c r="M70"/>
  <c r="Q99"/>
  <c r="E41"/>
  <c r="D41"/>
  <c r="C41"/>
  <c r="F41"/>
  <c r="M45"/>
  <c r="C48"/>
  <c r="F48"/>
  <c r="E48"/>
  <c r="D48"/>
  <c r="M50"/>
  <c r="R87"/>
  <c r="R44"/>
  <c r="R95"/>
  <c r="E98"/>
  <c r="F98"/>
  <c r="D98"/>
  <c r="C98"/>
  <c r="C11"/>
  <c r="E11"/>
  <c r="D11"/>
  <c r="F11"/>
  <c r="R20"/>
  <c r="M55"/>
  <c r="F96"/>
  <c r="E96"/>
  <c r="D96"/>
  <c r="C96"/>
  <c r="R6"/>
  <c r="R7"/>
  <c r="C39"/>
  <c r="F39"/>
  <c r="E39"/>
  <c r="D39"/>
  <c r="M57"/>
  <c r="R33"/>
  <c r="C9"/>
  <c r="E9"/>
  <c r="D9"/>
  <c r="F9"/>
  <c r="M92"/>
  <c r="R91"/>
  <c r="E77"/>
  <c r="D77"/>
  <c r="C77"/>
  <c r="F77"/>
  <c r="D70"/>
  <c r="E70"/>
  <c r="C70"/>
  <c r="F70"/>
  <c r="M87"/>
  <c r="R53"/>
  <c r="R23"/>
  <c r="D8"/>
  <c r="E8"/>
  <c r="F8"/>
  <c r="C8"/>
  <c r="E14"/>
  <c r="D14"/>
  <c r="F14"/>
  <c r="C14"/>
  <c r="E60"/>
  <c r="C60"/>
  <c r="D60"/>
  <c r="F60"/>
  <c r="R78"/>
  <c r="M39"/>
  <c r="M48"/>
  <c r="M23"/>
  <c r="R30"/>
  <c r="R90"/>
  <c r="F76"/>
  <c r="C76"/>
  <c r="D76"/>
  <c r="E76"/>
  <c r="R76"/>
  <c r="M38"/>
  <c r="R96"/>
  <c r="D72"/>
  <c r="E72"/>
  <c r="C72"/>
  <c r="F72"/>
  <c r="R28"/>
  <c r="R72"/>
  <c r="M11"/>
  <c r="M82"/>
  <c r="M80"/>
  <c r="R51"/>
  <c r="I99"/>
  <c r="M3"/>
  <c r="R29"/>
  <c r="M62"/>
  <c r="R9"/>
  <c r="O99"/>
  <c r="M78"/>
  <c r="M84"/>
  <c r="C53"/>
  <c r="E53"/>
  <c r="F53"/>
  <c r="D53"/>
  <c r="R4"/>
  <c r="D50"/>
  <c r="E50"/>
  <c r="F50"/>
  <c r="C50"/>
  <c r="M4"/>
  <c r="M25"/>
  <c r="R93"/>
  <c r="M27"/>
  <c r="R69"/>
  <c r="D54"/>
  <c r="E54"/>
  <c r="F54"/>
  <c r="C54"/>
  <c r="E44"/>
  <c r="D44"/>
  <c r="C44"/>
  <c r="F44"/>
  <c r="C75"/>
  <c r="E75"/>
  <c r="D75"/>
  <c r="F75"/>
  <c r="E64"/>
  <c r="C64"/>
  <c r="D64"/>
  <c r="F64"/>
  <c r="R79"/>
  <c r="M81"/>
  <c r="D34"/>
  <c r="F34"/>
  <c r="C34"/>
  <c r="E34"/>
  <c r="E89"/>
  <c r="C89"/>
  <c r="F89"/>
  <c r="D89"/>
  <c r="E17"/>
  <c r="D17"/>
  <c r="C17"/>
  <c r="F17"/>
  <c r="F45"/>
  <c r="E45"/>
  <c r="C45"/>
  <c r="D45"/>
  <c r="M79"/>
  <c r="R83"/>
  <c r="R74"/>
  <c r="R14"/>
  <c r="M44"/>
  <c r="R34"/>
  <c r="R36"/>
  <c r="M83"/>
  <c r="R46"/>
  <c r="D3"/>
  <c r="F3"/>
  <c r="C3"/>
  <c r="E3"/>
  <c r="B99"/>
  <c r="M95"/>
  <c r="R77"/>
  <c r="C65"/>
  <c r="D65"/>
  <c r="F65"/>
  <c r="E65"/>
  <c r="C33"/>
  <c r="F33"/>
  <c r="D33"/>
  <c r="E33"/>
  <c r="N99"/>
  <c r="R3"/>
  <c r="D92"/>
  <c r="F92"/>
  <c r="C92"/>
  <c r="E92"/>
  <c r="E83"/>
  <c r="F83"/>
  <c r="C83"/>
  <c r="D83"/>
  <c r="M31"/>
  <c r="M89"/>
  <c r="R48"/>
  <c r="M64"/>
  <c r="F95"/>
  <c r="D95"/>
  <c r="C95"/>
  <c r="E95"/>
  <c r="R27"/>
  <c r="M75"/>
  <c r="F57"/>
  <c r="C57"/>
  <c r="E57"/>
  <c r="D57"/>
  <c r="M42"/>
  <c r="R42"/>
  <c r="M85"/>
  <c r="M90"/>
  <c r="M34"/>
  <c r="M19"/>
  <c r="M97"/>
  <c r="D13"/>
  <c r="C13"/>
  <c r="E13"/>
  <c r="F13"/>
  <c r="M24"/>
  <c r="C66"/>
  <c r="E66"/>
  <c r="F66"/>
  <c r="D66"/>
  <c r="C7"/>
  <c r="F7"/>
  <c r="D7"/>
  <c r="E7"/>
  <c r="M47"/>
  <c r="M8"/>
  <c r="E25"/>
  <c r="D25"/>
  <c r="F25"/>
  <c r="C25"/>
  <c r="C81"/>
  <c r="D81"/>
  <c r="F81"/>
  <c r="E81"/>
  <c r="M54"/>
  <c r="R35"/>
  <c r="M10"/>
  <c r="D79"/>
  <c r="E79"/>
  <c r="F79"/>
  <c r="C79"/>
  <c r="R56"/>
  <c r="R25"/>
  <c r="D63"/>
  <c r="E63"/>
  <c r="C63"/>
  <c r="F63"/>
  <c r="R92"/>
  <c r="M59"/>
  <c r="M58"/>
  <c r="R52"/>
  <c r="R15"/>
  <c r="M12"/>
  <c r="M18"/>
  <c r="M28"/>
  <c r="M26"/>
  <c r="M41"/>
  <c r="J99"/>
  <c r="L99"/>
  <c r="F82"/>
  <c r="D82"/>
  <c r="C82"/>
  <c r="E82"/>
  <c r="F67"/>
  <c r="D67"/>
  <c r="C67"/>
  <c r="E67"/>
  <c r="C26"/>
  <c r="E26"/>
  <c r="D26"/>
  <c r="F26"/>
  <c r="F37"/>
  <c r="D37"/>
  <c r="C37"/>
  <c r="E37"/>
  <c r="M74"/>
  <c r="R82"/>
  <c r="M36"/>
  <c r="E51"/>
  <c r="F51"/>
  <c r="C51"/>
  <c r="D51"/>
  <c r="R19"/>
  <c r="R5"/>
  <c r="M93"/>
  <c r="R50"/>
  <c r="M30"/>
  <c r="R80"/>
  <c r="F85"/>
  <c r="E85"/>
  <c r="D85"/>
  <c r="C85"/>
  <c r="E27"/>
  <c r="D27"/>
  <c r="C27"/>
  <c r="F27"/>
  <c r="M68"/>
  <c r="F69"/>
  <c r="D69"/>
  <c r="E69"/>
  <c r="C69"/>
  <c r="M7"/>
  <c r="C22"/>
  <c r="D22"/>
  <c r="E22"/>
  <c r="F22"/>
  <c r="R88"/>
  <c r="R37"/>
  <c r="R8"/>
  <c r="E10"/>
  <c r="F10"/>
  <c r="C10"/>
  <c r="D10"/>
  <c r="D80"/>
  <c r="F80"/>
  <c r="E80"/>
  <c r="C80"/>
  <c r="R62"/>
  <c r="F55"/>
  <c r="D55"/>
  <c r="C55"/>
  <c r="E55"/>
  <c r="M98"/>
  <c r="M88"/>
  <c r="R16"/>
  <c r="C97"/>
  <c r="E97"/>
  <c r="F97"/>
  <c r="D97"/>
  <c r="M53"/>
  <c r="R31"/>
  <c r="C38"/>
  <c r="D38"/>
  <c r="E38"/>
  <c r="F38"/>
  <c r="F61"/>
  <c r="E61"/>
  <c r="D61"/>
  <c r="C61"/>
  <c r="M65"/>
  <c r="F47"/>
  <c r="C47"/>
  <c r="D47"/>
  <c r="E47"/>
  <c r="R97"/>
  <c r="M6"/>
  <c r="R32"/>
  <c r="R12"/>
  <c r="C68"/>
  <c r="F68"/>
  <c r="E68"/>
  <c r="D68"/>
  <c r="C12"/>
  <c r="F12"/>
  <c r="D12"/>
  <c r="E12"/>
  <c r="M67"/>
  <c r="M37"/>
  <c r="R63"/>
  <c r="R49"/>
  <c r="R17"/>
  <c r="M20"/>
  <c r="R24"/>
  <c r="D23"/>
  <c r="E23"/>
  <c r="F23"/>
  <c r="C23"/>
  <c r="M91"/>
  <c r="E5"/>
  <c r="F5"/>
  <c r="D5"/>
  <c r="C5"/>
  <c r="E87"/>
  <c r="C87"/>
  <c r="D87"/>
  <c r="F87"/>
  <c r="D56"/>
  <c r="C56"/>
  <c r="F56"/>
  <c r="E56"/>
  <c r="R75"/>
  <c r="M14"/>
  <c r="R68"/>
  <c r="M51"/>
  <c r="M9"/>
  <c r="M86"/>
  <c r="M17"/>
  <c r="E6"/>
  <c r="D6"/>
  <c r="F6"/>
  <c r="C6"/>
  <c r="D91"/>
  <c r="E91"/>
  <c r="C91"/>
  <c r="F91"/>
  <c r="D84"/>
  <c r="F84"/>
  <c r="C84"/>
  <c r="E84"/>
  <c r="M13"/>
  <c r="G99"/>
  <c r="T36" i="73"/>
  <c r="S37"/>
  <c r="D37" i="28" s="1"/>
  <c r="P37" i="73"/>
  <c r="D37" i="24" s="1"/>
  <c r="R37" i="73"/>
  <c r="D37" i="29" s="1"/>
  <c r="Q37" i="73"/>
  <c r="D37" i="26" s="1"/>
  <c r="K35" i="65"/>
  <c r="C99" i="78" l="1"/>
  <c r="F99"/>
  <c r="R99"/>
  <c r="M99"/>
  <c r="D99"/>
  <c r="E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V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<sst xmlns="http://schemas.openxmlformats.org/spreadsheetml/2006/main" count="9398" uniqueCount="591">
  <si>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</si>
  <si>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</si>
  <si>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</si>
  <si>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</si>
  <si>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</si>
  <si>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</si>
  <si>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</si>
  <si>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</si>
  <si>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</si>
  <si>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</si>
  <si>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</si>
  <si>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</si>
  <si>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</si>
  <si>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</si>
  <si>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</si>
  <si>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</si>
  <si>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</si>
  <si>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</si>
  <si>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</si>
  <si>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</si>
  <si>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</si>
  <si>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</si>
  <si>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</si>
  <si>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</si>
  <si>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</si>
  <si>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</si>
  <si>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</si>
  <si>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</si>
  <si>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</si>
  <si>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</si>
  <si>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</si>
  <si>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</si>
  <si>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</si>
  <si>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</si>
  <si>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</si>
  <si>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</si>
  <si>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</si>
  <si>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</si>
  <si>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</si>
  <si>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</si>
  <si>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</si>
  <si>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</si>
  <si>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</si>
  <si>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</si>
  <si>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</si>
  <si>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</si>
  <si>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</si>
  <si>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</si>
  <si>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</si>
  <si>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</si>
  <si>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</si>
  <si>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</si>
  <si>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</si>
  <si>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</si>
  <si>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</si>
  <si>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</si>
  <si>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</si>
  <si>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</si>
  <si>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</si>
  <si>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</si>
  <si>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</si>
  <si>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</si>
  <si>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</si>
  <si>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</si>
  <si>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</si>
  <si>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</si>
  <si>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</si>
  <si>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</si>
  <si>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</si>
  <si>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</si>
  <si>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</si>
  <si>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</si>
  <si>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</si>
  <si>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</si>
  <si>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</si>
  <si>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</si>
  <si>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</si>
  <si>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</si>
  <si>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</si>
  <si>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</si>
  <si>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</si>
  <si>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</si>
  <si>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</si>
  <si>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</si>
  <si>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</si>
  <si>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</si>
  <si>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</si>
  <si>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</si>
  <si>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</si>
  <si>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</si>
  <si>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</si>
  <si>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</si>
  <si>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</si>
  <si>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</si>
  <si>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</si>
  <si>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</si>
  <si>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</si>
  <si>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</si>
  <si>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</si>
  <si>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</si>
  <si>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</si>
  <si>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</si>
  <si>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</si>
  <si>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</si>
  <si>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</si>
  <si>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</si>
  <si>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</si>
  <si>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</si>
  <si>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</si>
  <si>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</si>
  <si>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</si>
  <si>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</si>
  <si>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</si>
  <si>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</si>
  <si>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</si>
  <si>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</si>
  <si>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</si>
  <si>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</si>
  <si>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</si>
  <si>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</si>
  <si>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</si>
  <si>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</si>
  <si>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</si>
  <si>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</si>
  <si>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</si>
  <si>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</si>
  <si>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</si>
  <si>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</si>
  <si>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</si>
  <si>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</si>
  <si>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</si>
  <si>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</si>
  <si>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</si>
  <si>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</si>
  <si>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</si>
  <si>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</si>
  <si>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</si>
  <si>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</si>
  <si>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</si>
  <si>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</si>
  <si>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</si>
  <si>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</si>
  <si>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</si>
  <si>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</si>
  <si>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</si>
  <si>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</si>
  <si>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</si>
  <si>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</si>
  <si>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</si>
  <si>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</si>
  <si>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</si>
  <si>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</si>
  <si>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</si>
  <si>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</si>
  <si>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</si>
  <si>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</si>
  <si>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</si>
  <si>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</si>
  <si>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</si>
  <si>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</si>
  <si>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</si>
  <si>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</si>
  <si>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</si>
  <si>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</si>
  <si>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</si>
  <si>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</si>
  <si>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</si>
  <si>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</si>
  <si>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</si>
  <si>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</si>
  <si>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</si>
  <si>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</si>
  <si>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</si>
  <si>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</si>
  <si>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</si>
  <si>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</si>
  <si>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</si>
  <si>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</si>
  <si>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</si>
  <si>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</si>
  <si>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</si>
  <si>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</si>
  <si>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</si>
  <si>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</si>
  <si>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</si>
  <si>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</si>
  <si>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</si>
  <si>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</si>
  <si>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</si>
  <si>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</si>
  <si>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</si>
  <si>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</si>
  <si>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</si>
  <si>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</si>
  <si>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</si>
  <si>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</si>
  <si>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</si>
  <si>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</si>
  <si>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</si>
  <si>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</si>
  <si>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</si>
  <si>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</si>
  <si>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</si>
  <si>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</si>
  <si>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</si>
  <si>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</si>
  <si>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</si>
  <si>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</si>
  <si>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</si>
  <si>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</si>
  <si>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</si>
  <si>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</si>
  <si>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</si>
  <si>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</si>
  <si>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</si>
  <si>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</si>
  <si>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</si>
  <si>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</si>
  <si>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</si>
  <si>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</si>
  <si>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</si>
  <si>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</si>
  <si>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</si>
  <si>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</si>
  <si>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</si>
  <si>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</si>
  <si>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</si>
  <si>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</si>
  <si>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</si>
  <si>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</si>
  <si>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</si>
  <si>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</si>
  <si>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</si>
  <si>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</si>
  <si>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</si>
  <si>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</si>
  <si>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</si>
  <si>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</si>
  <si>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</si>
  <si>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</si>
  <si>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</si>
  <si>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</si>
  <si>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</si>
  <si>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</si>
  <si>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</si>
  <si>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</si>
  <si>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</si>
  <si>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</si>
  <si>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</si>
  <si>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</si>
  <si>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</si>
  <si>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</si>
  <si>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</si>
  <si>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</si>
  <si>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</si>
  <si>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</si>
  <si>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</si>
  <si>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</si>
  <si>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</si>
  <si>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</si>
  <si>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</si>
  <si>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</si>
  <si>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</si>
  <si>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</si>
  <si>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</si>
  <si>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</si>
  <si>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</si>
  <si>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</si>
  <si>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</si>
  <si>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</si>
  <si>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</si>
  <si>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</si>
  <si>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</si>
  <si>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</si>
  <si>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</si>
  <si>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</si>
  <si>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</si>
  <si>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</si>
  <si>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</si>
  <si>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</si>
  <si>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</si>
  <si>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</si>
  <si>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</si>
  <si>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</si>
  <si>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</si>
  <si>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</si>
  <si>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</si>
  <si>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</si>
  <si>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</si>
  <si>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</si>
  <si>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</si>
  <si>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</si>
  <si>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</si>
  <si>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</si>
  <si>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</si>
  <si>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</si>
  <si>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</si>
  <si>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</si>
  <si>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</si>
  <si>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</si>
  <si>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</si>
  <si>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</si>
  <si>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</si>
  <si>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</si>
  <si>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</si>
  <si>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</si>
  <si>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</si>
  <si>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</si>
  <si>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</si>
  <si>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</si>
  <si>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</si>
  <si>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</si>
  <si>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</si>
  <si>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</si>
  <si>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</si>
  <si>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</si>
  <si>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</si>
  <si>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</si>
  <si>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</si>
  <si>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</si>
  <si>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</si>
  <si>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</si>
  <si>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</si>
  <si>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</si>
  <si>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</si>
  <si>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</si>
  <si>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</si>
  <si>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</si>
  <si>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</si>
  <si>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</si>
  <si>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</si>
  <si>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</si>
  <si>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</si>
  <si>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</si>
  <si>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</si>
  <si>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</si>
  <si>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</si>
  <si>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</si>
  <si>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</si>
  <si>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</si>
  <si>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</si>
  <si>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</si>
  <si>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</si>
  <si>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</si>
  <si>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</si>
  <si>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</si>
  <si>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</si>
  <si>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</si>
  <si>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</si>
  <si>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</si>
  <si>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</si>
  <si>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</si>
  <si>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</si>
  <si>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</si>
  <si>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</si>
  <si>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</si>
  <si>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</si>
  <si>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</si>
  <si>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</si>
  <si>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</si>
  <si>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</si>
  <si>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</si>
  <si>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</si>
  <si>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</si>
  <si>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</si>
  <si>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</si>
  <si>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</si>
  <si>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</si>
  <si>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</si>
  <si>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</si>
  <si>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</si>
  <si>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</si>
  <si>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</si>
  <si>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</si>
  <si>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</si>
  <si>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</si>
  <si>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</si>
  <si>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</si>
  <si>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</si>
  <si>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</si>
  <si>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</si>
  <si>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</si>
  <si>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</si>
  <si>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</si>
  <si>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</si>
  <si>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</si>
  <si>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</si>
  <si>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</si>
  <si>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</si>
  <si>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</si>
  <si>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</si>
  <si>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</si>
  <si>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</si>
  <si>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</si>
  <si>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</si>
  <si>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</si>
  <si>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</si>
  <si>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</si>
  <si>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</si>
  <si>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</si>
  <si>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</si>
  <si>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</si>
  <si>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</si>
  <si>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</si>
  <si>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</si>
  <si>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</si>
  <si>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</si>
  <si>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</si>
  <si>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</si>
  <si>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</si>
  <si>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</si>
  <si>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</si>
  <si>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</si>
  <si>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</si>
  <si>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</si>
  <si>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</si>
  <si>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</si>
  <si>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</si>
  <si>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</si>
  <si>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</si>
  <si>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</si>
  <si>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</si>
  <si>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</si>
  <si>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</si>
  <si>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</si>
  <si>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</si>
  <si>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</si>
  <si>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</si>
  <si>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</si>
  <si>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</si>
  <si>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</si>
  <si>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</si>
  <si>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</si>
  <si>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</si>
  <si>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</si>
  <si>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</si>
  <si>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</si>
  <si>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</si>
  <si>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</si>
  <si>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</si>
  <si>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</si>
  <si>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</si>
  <si>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</si>
  <si>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</si>
  <si>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</si>
  <si>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</si>
  <si>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</si>
  <si>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</si>
  <si>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</si>
  <si>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</si>
  <si>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</si>
  <si>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</si>
  <si>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</si>
  <si>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</si>
  <si>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</si>
  <si>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</si>
  <si>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</si>
  <si>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</si>
  <si>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</si>
  <si>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</si>
  <si>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</si>
  <si>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</si>
  <si>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</si>
  <si>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</si>
  <si>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</si>
  <si>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</si>
  <si>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</si>
  <si>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</si>
  <si>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</si>
  <si>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</si>
  <si>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</si>
  <si>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</si>
  <si>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</si>
  <si>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</si>
  <si>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</si>
  <si>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</si>
  <si>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</si>
  <si>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</si>
  <si>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</si>
  <si>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</si>
  <si>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</si>
  <si>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</si>
  <si>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</si>
  <si>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</si>
  <si>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</si>
  <si>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</si>
  <si>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</si>
  <si>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</si>
  <si>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</si>
  <si>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</si>
  <si>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</si>
  <si>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</si>
  <si>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</si>
  <si>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</si>
  <si>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</si>
  <si>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</si>
  <si>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</si>
  <si>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</si>
  <si>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</si>
  <si>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</si>
  <si>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</si>
  <si>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</si>
  <si>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</si>
  <si>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</si>
  <si>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</si>
  <si>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</si>
  <si>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</si>
  <si>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</si>
  <si>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</si>
  <si>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</si>
  <si>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</si>
  <si>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</si>
  <si>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</si>
  <si>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</si>
  <si>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</si>
  <si>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</si>
  <si>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</si>
  <si>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</si>
  <si>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</si>
  <si>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</si>
  <si>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</si>
  <si>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</si>
  <si>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</si>
  <si>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</si>
  <si>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</si>
  <si>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</si>
  <si>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</si>
  <si>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</si>
  <si>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</si>
  <si>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</si>
  <si>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</si>
  <si>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</si>
  <si>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</si>
  <si>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</si>
  <si>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</si>
  <si>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</si>
  <si>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</si>
  <si>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</si>
  <si>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</si>
  <si>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</si>
  <si>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</si>
  <si>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</si>
  <si>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</si>
  <si>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</si>
  <si>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</si>
  <si>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69IS2025/02/09</t>
  </si>
  <si>
    <t>East_Delhi_Waste_Processing_Company_Limited_(EDWPCL)</t>
  </si>
  <si>
    <t>TPSL_BKN2</t>
  </si>
  <si>
    <t>NR/2025/25227/C</t>
  </si>
  <si>
    <t>RSRPL_BKN</t>
  </si>
  <si>
    <t>NR/2025/25228/C</t>
  </si>
  <si>
    <t>JIPL</t>
  </si>
  <si>
    <t>NR/2025/25070/A/52817</t>
  </si>
  <si>
    <t>NSLSUGARALAND</t>
  </si>
  <si>
    <t>NR/2025/24992/A/52567</t>
  </si>
  <si>
    <t>SIKKIM</t>
  </si>
  <si>
    <t>ER/2025/15683/A/52805</t>
  </si>
  <si>
    <t>GOA_Beneficiary</t>
  </si>
  <si>
    <t>WR/2025/26047/A/52812</t>
  </si>
  <si>
    <t>TPC_MSEB</t>
  </si>
  <si>
    <t>GNA/WR/2025/01/01/8625</t>
  </si>
  <si>
    <t>NSLKSLWPRTY</t>
  </si>
  <si>
    <t>NR/2025/24882/A/52569</t>
  </si>
  <si>
    <t>Manipur_Ben</t>
  </si>
  <si>
    <t>NER/2025/2918/A/52807</t>
  </si>
  <si>
    <t>ITCWIND</t>
  </si>
  <si>
    <t>NR/2024/24418/A/52549</t>
  </si>
  <si>
    <t>BAWANA_GAS</t>
  </si>
  <si>
    <t>NR/30092023/31122025/SH-07</t>
  </si>
  <si>
    <t>JPL2</t>
  </si>
  <si>
    <t>GNA/NR/2025/02/01/9969</t>
  </si>
  <si>
    <t>KSEB</t>
  </si>
  <si>
    <t>GNA/SR/2025/02/01/6460</t>
  </si>
  <si>
    <t>GNA/SR/2025/02/01/7432</t>
  </si>
  <si>
    <t>TRN_ENERGY</t>
  </si>
  <si>
    <t>GNA/NR/2025/02/01/5886</t>
  </si>
  <si>
    <t>CHANJUII</t>
  </si>
  <si>
    <t>NR/01082024/19092033/Chanju/TPDDL/01082024</t>
  </si>
  <si>
    <t>AEML</t>
  </si>
  <si>
    <t>GNA/WR/2024/11/01/4200</t>
  </si>
  <si>
    <t>GNA/WR/2025/01/01/9606</t>
  </si>
  <si>
    <t>NR/30092023/26122029/SH-06</t>
  </si>
  <si>
    <t>RKM_POWER</t>
  </si>
  <si>
    <t>GNA/NR/2025/02/01/2143</t>
  </si>
  <si>
    <t>SKS_Raigarh</t>
  </si>
  <si>
    <t>GNA/NR/2025/02/01/4863</t>
  </si>
  <si>
    <t>GNA/NR/2025/02/01/2594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</si>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</sst>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283.22000000000003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283.22000000000003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283.22000000000003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45697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7">
        <v>45697.991666666669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45697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24.45</v>
      </c>
      <c r="C3" s="204">
        <v>24.45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10.20054</v>
      </c>
      <c r="J3" s="22">
        <f>C3*E3/100</f>
        <v>5.7041849999999998</v>
      </c>
      <c r="K3" s="22">
        <f>C3*F3/100</f>
        <v>7.3570049999999991</v>
      </c>
      <c r="L3" s="22">
        <f>C3*G3/100</f>
        <v>1.1882699999999999</v>
      </c>
      <c r="M3" s="155">
        <f>SUM(I3:L3)</f>
        <v>24.45</v>
      </c>
      <c r="N3" s="23"/>
      <c r="P3" s="38">
        <f t="shared" ref="P3:P34" si="1">I3</f>
        <v>10.20054</v>
      </c>
      <c r="Q3" s="38">
        <f t="shared" ref="Q3:Q34" si="2">J3</f>
        <v>5.7041849999999998</v>
      </c>
      <c r="R3" s="38">
        <f t="shared" ref="R3:R34" si="3">K3</f>
        <v>7.3570049999999991</v>
      </c>
      <c r="S3" s="38">
        <f t="shared" ref="S3:S34" si="4">L3</f>
        <v>1.1882699999999999</v>
      </c>
      <c r="T3" s="38">
        <f>SUM(P3:S3)</f>
        <v>24.45</v>
      </c>
    </row>
    <row r="4" spans="1:20">
      <c r="A4" s="8" t="s">
        <v>46</v>
      </c>
      <c r="B4" s="204">
        <v>24.45</v>
      </c>
      <c r="C4" s="204">
        <v>24.45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10.20054</v>
      </c>
      <c r="J4" s="22">
        <f t="shared" ref="J4:J67" si="6">C4*E4/100</f>
        <v>5.7041849999999998</v>
      </c>
      <c r="K4" s="22">
        <f t="shared" ref="K4:K67" si="7">C4*F4/100</f>
        <v>7.3570049999999991</v>
      </c>
      <c r="L4" s="22">
        <f t="shared" ref="L4:L67" si="8">C4*G4/100</f>
        <v>1.1882699999999999</v>
      </c>
      <c r="M4" s="156">
        <f t="shared" ref="M4:M67" si="9">SUM(I4:L4)</f>
        <v>24.45</v>
      </c>
      <c r="N4" s="23"/>
      <c r="P4" s="38">
        <f t="shared" si="1"/>
        <v>10.20054</v>
      </c>
      <c r="Q4" s="38">
        <f t="shared" si="2"/>
        <v>5.7041849999999998</v>
      </c>
      <c r="R4" s="38">
        <f t="shared" si="3"/>
        <v>7.3570049999999991</v>
      </c>
      <c r="S4" s="38">
        <f t="shared" si="4"/>
        <v>1.1882699999999999</v>
      </c>
      <c r="T4" s="38">
        <f t="shared" ref="T4:T67" si="10">SUM(P4:S4)</f>
        <v>24.45</v>
      </c>
    </row>
    <row r="5" spans="1:20">
      <c r="A5" s="8" t="s">
        <v>47</v>
      </c>
      <c r="B5" s="204">
        <v>24.45</v>
      </c>
      <c r="C5" s="204">
        <v>24.45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10.20054</v>
      </c>
      <c r="J5" s="22">
        <f t="shared" si="6"/>
        <v>5.7041849999999998</v>
      </c>
      <c r="K5" s="22">
        <f t="shared" si="7"/>
        <v>7.3570049999999991</v>
      </c>
      <c r="L5" s="22">
        <f t="shared" si="8"/>
        <v>1.1882699999999999</v>
      </c>
      <c r="M5" s="156">
        <f t="shared" si="9"/>
        <v>24.45</v>
      </c>
      <c r="N5" s="23"/>
      <c r="P5" s="38">
        <f t="shared" si="1"/>
        <v>10.20054</v>
      </c>
      <c r="Q5" s="38">
        <f t="shared" si="2"/>
        <v>5.7041849999999998</v>
      </c>
      <c r="R5" s="38">
        <f t="shared" si="3"/>
        <v>7.3570049999999991</v>
      </c>
      <c r="S5" s="38">
        <f t="shared" si="4"/>
        <v>1.1882699999999999</v>
      </c>
      <c r="T5" s="38">
        <f t="shared" si="10"/>
        <v>24.45</v>
      </c>
    </row>
    <row r="6" spans="1:20">
      <c r="A6" s="8" t="s">
        <v>48</v>
      </c>
      <c r="B6" s="204">
        <v>24.45</v>
      </c>
      <c r="C6" s="204">
        <v>24.45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10.20054</v>
      </c>
      <c r="J6" s="22">
        <f t="shared" si="6"/>
        <v>5.7041849999999998</v>
      </c>
      <c r="K6" s="22">
        <f t="shared" si="7"/>
        <v>7.3570049999999991</v>
      </c>
      <c r="L6" s="22">
        <f t="shared" si="8"/>
        <v>1.1882699999999999</v>
      </c>
      <c r="M6" s="156">
        <f t="shared" si="9"/>
        <v>24.45</v>
      </c>
      <c r="N6" s="23"/>
      <c r="P6" s="38">
        <f t="shared" si="1"/>
        <v>10.20054</v>
      </c>
      <c r="Q6" s="38">
        <f t="shared" si="2"/>
        <v>5.7041849999999998</v>
      </c>
      <c r="R6" s="38">
        <f t="shared" si="3"/>
        <v>7.3570049999999991</v>
      </c>
      <c r="S6" s="38">
        <f t="shared" si="4"/>
        <v>1.1882699999999999</v>
      </c>
      <c r="T6" s="38">
        <f t="shared" si="10"/>
        <v>24.45</v>
      </c>
    </row>
    <row r="7" spans="1:20">
      <c r="A7" s="8" t="s">
        <v>49</v>
      </c>
      <c r="B7" s="204">
        <v>24.45</v>
      </c>
      <c r="C7" s="204">
        <v>24.45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10.20054</v>
      </c>
      <c r="J7" s="22">
        <f t="shared" si="6"/>
        <v>5.7041849999999998</v>
      </c>
      <c r="K7" s="22">
        <f t="shared" si="7"/>
        <v>7.3570049999999991</v>
      </c>
      <c r="L7" s="22">
        <f t="shared" si="8"/>
        <v>1.1882699999999999</v>
      </c>
      <c r="M7" s="156">
        <f t="shared" si="9"/>
        <v>24.45</v>
      </c>
      <c r="N7" s="23"/>
      <c r="P7" s="38">
        <f t="shared" si="1"/>
        <v>10.20054</v>
      </c>
      <c r="Q7" s="38">
        <f t="shared" si="2"/>
        <v>5.7041849999999998</v>
      </c>
      <c r="R7" s="38">
        <f t="shared" si="3"/>
        <v>7.3570049999999991</v>
      </c>
      <c r="S7" s="38">
        <f t="shared" si="4"/>
        <v>1.1882699999999999</v>
      </c>
      <c r="T7" s="38">
        <f t="shared" si="10"/>
        <v>24.45</v>
      </c>
    </row>
    <row r="8" spans="1:20">
      <c r="A8" s="8" t="s">
        <v>50</v>
      </c>
      <c r="B8" s="204">
        <v>24.45</v>
      </c>
      <c r="C8" s="204">
        <v>24.45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10.20054</v>
      </c>
      <c r="J8" s="22">
        <f t="shared" si="6"/>
        <v>5.7041849999999998</v>
      </c>
      <c r="K8" s="22">
        <f t="shared" si="7"/>
        <v>7.3570049999999991</v>
      </c>
      <c r="L8" s="22">
        <f t="shared" si="8"/>
        <v>1.1882699999999999</v>
      </c>
      <c r="M8" s="156">
        <f t="shared" si="9"/>
        <v>24.45</v>
      </c>
      <c r="N8" s="23"/>
      <c r="P8" s="38">
        <f t="shared" si="1"/>
        <v>10.20054</v>
      </c>
      <c r="Q8" s="38">
        <f t="shared" si="2"/>
        <v>5.7041849999999998</v>
      </c>
      <c r="R8" s="38">
        <f t="shared" si="3"/>
        <v>7.3570049999999991</v>
      </c>
      <c r="S8" s="38">
        <f t="shared" si="4"/>
        <v>1.1882699999999999</v>
      </c>
      <c r="T8" s="38">
        <f t="shared" si="10"/>
        <v>24.45</v>
      </c>
    </row>
    <row r="9" spans="1:20">
      <c r="A9" s="8" t="s">
        <v>51</v>
      </c>
      <c r="B9" s="204">
        <v>24.45</v>
      </c>
      <c r="C9" s="204">
        <v>24.45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10.20054</v>
      </c>
      <c r="J9" s="22">
        <f t="shared" si="6"/>
        <v>5.7041849999999998</v>
      </c>
      <c r="K9" s="22">
        <f t="shared" si="7"/>
        <v>7.3570049999999991</v>
      </c>
      <c r="L9" s="22">
        <f t="shared" si="8"/>
        <v>1.1882699999999999</v>
      </c>
      <c r="M9" s="156">
        <f t="shared" si="9"/>
        <v>24.45</v>
      </c>
      <c r="N9" s="23"/>
      <c r="P9" s="38">
        <f t="shared" si="1"/>
        <v>10.20054</v>
      </c>
      <c r="Q9" s="38">
        <f t="shared" si="2"/>
        <v>5.7041849999999998</v>
      </c>
      <c r="R9" s="38">
        <f t="shared" si="3"/>
        <v>7.3570049999999991</v>
      </c>
      <c r="S9" s="38">
        <f t="shared" si="4"/>
        <v>1.1882699999999999</v>
      </c>
      <c r="T9" s="38">
        <f t="shared" si="10"/>
        <v>24.45</v>
      </c>
    </row>
    <row r="10" spans="1:20">
      <c r="A10" s="8" t="s">
        <v>52</v>
      </c>
      <c r="B10" s="204">
        <v>24.45</v>
      </c>
      <c r="C10" s="204">
        <v>24.45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10.20054</v>
      </c>
      <c r="J10" s="22">
        <f t="shared" si="6"/>
        <v>5.7041849999999998</v>
      </c>
      <c r="K10" s="22">
        <f t="shared" si="7"/>
        <v>7.3570049999999991</v>
      </c>
      <c r="L10" s="22">
        <f t="shared" si="8"/>
        <v>1.1882699999999999</v>
      </c>
      <c r="M10" s="156">
        <f t="shared" si="9"/>
        <v>24.45</v>
      </c>
      <c r="N10" s="23"/>
      <c r="P10" s="38">
        <f t="shared" si="1"/>
        <v>10.20054</v>
      </c>
      <c r="Q10" s="38">
        <f t="shared" si="2"/>
        <v>5.7041849999999998</v>
      </c>
      <c r="R10" s="38">
        <f t="shared" si="3"/>
        <v>7.3570049999999991</v>
      </c>
      <c r="S10" s="38">
        <f t="shared" si="4"/>
        <v>1.1882699999999999</v>
      </c>
      <c r="T10" s="38">
        <f t="shared" si="10"/>
        <v>24.45</v>
      </c>
    </row>
    <row r="11" spans="1:20">
      <c r="A11" s="8" t="s">
        <v>53</v>
      </c>
      <c r="B11" s="204">
        <v>24.45</v>
      </c>
      <c r="C11" s="204">
        <v>24.45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10.20054</v>
      </c>
      <c r="J11" s="22">
        <f t="shared" si="6"/>
        <v>5.7041849999999998</v>
      </c>
      <c r="K11" s="22">
        <f t="shared" si="7"/>
        <v>7.3570049999999991</v>
      </c>
      <c r="L11" s="22">
        <f t="shared" si="8"/>
        <v>1.1882699999999999</v>
      </c>
      <c r="M11" s="156">
        <f t="shared" si="9"/>
        <v>24.45</v>
      </c>
      <c r="N11" s="23"/>
      <c r="P11" s="38">
        <f t="shared" si="1"/>
        <v>10.20054</v>
      </c>
      <c r="Q11" s="38">
        <f t="shared" si="2"/>
        <v>5.7041849999999998</v>
      </c>
      <c r="R11" s="38">
        <f t="shared" si="3"/>
        <v>7.3570049999999991</v>
      </c>
      <c r="S11" s="38">
        <f t="shared" si="4"/>
        <v>1.1882699999999999</v>
      </c>
      <c r="T11" s="38">
        <f t="shared" si="10"/>
        <v>24.45</v>
      </c>
    </row>
    <row r="12" spans="1:20">
      <c r="A12" s="8" t="s">
        <v>54</v>
      </c>
      <c r="B12" s="204">
        <v>24.45</v>
      </c>
      <c r="C12" s="204">
        <v>24.45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10.20054</v>
      </c>
      <c r="J12" s="22">
        <f t="shared" si="6"/>
        <v>5.7041849999999998</v>
      </c>
      <c r="K12" s="22">
        <f t="shared" si="7"/>
        <v>7.3570049999999991</v>
      </c>
      <c r="L12" s="22">
        <f t="shared" si="8"/>
        <v>1.1882699999999999</v>
      </c>
      <c r="M12" s="156">
        <f t="shared" si="9"/>
        <v>24.45</v>
      </c>
      <c r="N12" s="23"/>
      <c r="P12" s="38">
        <f t="shared" si="1"/>
        <v>10.20054</v>
      </c>
      <c r="Q12" s="38">
        <f t="shared" si="2"/>
        <v>5.7041849999999998</v>
      </c>
      <c r="R12" s="38">
        <f t="shared" si="3"/>
        <v>7.3570049999999991</v>
      </c>
      <c r="S12" s="38">
        <f t="shared" si="4"/>
        <v>1.1882699999999999</v>
      </c>
      <c r="T12" s="38">
        <f t="shared" si="10"/>
        <v>24.45</v>
      </c>
    </row>
    <row r="13" spans="1:20">
      <c r="A13" s="8" t="s">
        <v>55</v>
      </c>
      <c r="B13" s="204">
        <v>24.45</v>
      </c>
      <c r="C13" s="204">
        <v>24.45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10.20054</v>
      </c>
      <c r="J13" s="22">
        <f t="shared" si="6"/>
        <v>5.7041849999999998</v>
      </c>
      <c r="K13" s="22">
        <f t="shared" si="7"/>
        <v>7.3570049999999991</v>
      </c>
      <c r="L13" s="22">
        <f t="shared" si="8"/>
        <v>1.1882699999999999</v>
      </c>
      <c r="M13" s="156">
        <f t="shared" si="9"/>
        <v>24.45</v>
      </c>
      <c r="N13" s="23"/>
      <c r="P13" s="38">
        <f t="shared" si="1"/>
        <v>10.20054</v>
      </c>
      <c r="Q13" s="38">
        <f t="shared" si="2"/>
        <v>5.7041849999999998</v>
      </c>
      <c r="R13" s="38">
        <f t="shared" si="3"/>
        <v>7.3570049999999991</v>
      </c>
      <c r="S13" s="38">
        <f t="shared" si="4"/>
        <v>1.1882699999999999</v>
      </c>
      <c r="T13" s="38">
        <f t="shared" si="10"/>
        <v>24.45</v>
      </c>
    </row>
    <row r="14" spans="1:20">
      <c r="A14" s="8" t="s">
        <v>56</v>
      </c>
      <c r="B14" s="204">
        <v>24.45</v>
      </c>
      <c r="C14" s="204">
        <v>24.45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10.20054</v>
      </c>
      <c r="J14" s="22">
        <f t="shared" si="6"/>
        <v>5.7041849999999998</v>
      </c>
      <c r="K14" s="22">
        <f t="shared" si="7"/>
        <v>7.3570049999999991</v>
      </c>
      <c r="L14" s="22">
        <f t="shared" si="8"/>
        <v>1.1882699999999999</v>
      </c>
      <c r="M14" s="156">
        <f t="shared" si="9"/>
        <v>24.45</v>
      </c>
      <c r="N14" s="23"/>
      <c r="P14" s="38">
        <f t="shared" si="1"/>
        <v>10.20054</v>
      </c>
      <c r="Q14" s="38">
        <f t="shared" si="2"/>
        <v>5.7041849999999998</v>
      </c>
      <c r="R14" s="38">
        <f t="shared" si="3"/>
        <v>7.3570049999999991</v>
      </c>
      <c r="S14" s="38">
        <f t="shared" si="4"/>
        <v>1.1882699999999999</v>
      </c>
      <c r="T14" s="38">
        <f t="shared" si="10"/>
        <v>24.45</v>
      </c>
    </row>
    <row r="15" spans="1:20">
      <c r="A15" s="8" t="s">
        <v>57</v>
      </c>
      <c r="B15" s="204">
        <v>24.45</v>
      </c>
      <c r="C15" s="204">
        <v>24.45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10.20054</v>
      </c>
      <c r="J15" s="22">
        <f t="shared" si="6"/>
        <v>5.7041849999999998</v>
      </c>
      <c r="K15" s="22">
        <f t="shared" si="7"/>
        <v>7.3570049999999991</v>
      </c>
      <c r="L15" s="22">
        <f t="shared" si="8"/>
        <v>1.1882699999999999</v>
      </c>
      <c r="M15" s="156">
        <f t="shared" si="9"/>
        <v>24.45</v>
      </c>
      <c r="N15" s="23"/>
      <c r="P15" s="38">
        <f t="shared" si="1"/>
        <v>10.20054</v>
      </c>
      <c r="Q15" s="38">
        <f t="shared" si="2"/>
        <v>5.7041849999999998</v>
      </c>
      <c r="R15" s="38">
        <f t="shared" si="3"/>
        <v>7.3570049999999991</v>
      </c>
      <c r="S15" s="38">
        <f t="shared" si="4"/>
        <v>1.1882699999999999</v>
      </c>
      <c r="T15" s="38">
        <f t="shared" si="10"/>
        <v>24.45</v>
      </c>
    </row>
    <row r="16" spans="1:20">
      <c r="A16" s="8" t="s">
        <v>58</v>
      </c>
      <c r="B16" s="204">
        <v>24.45</v>
      </c>
      <c r="C16" s="204">
        <v>24.45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10.20054</v>
      </c>
      <c r="J16" s="22">
        <f t="shared" si="6"/>
        <v>5.7041849999999998</v>
      </c>
      <c r="K16" s="22">
        <f t="shared" si="7"/>
        <v>7.3570049999999991</v>
      </c>
      <c r="L16" s="22">
        <f t="shared" si="8"/>
        <v>1.1882699999999999</v>
      </c>
      <c r="M16" s="156">
        <f t="shared" si="9"/>
        <v>24.45</v>
      </c>
      <c r="N16" s="23"/>
      <c r="P16" s="38">
        <f t="shared" si="1"/>
        <v>10.20054</v>
      </c>
      <c r="Q16" s="38">
        <f t="shared" si="2"/>
        <v>5.7041849999999998</v>
      </c>
      <c r="R16" s="38">
        <f t="shared" si="3"/>
        <v>7.3570049999999991</v>
      </c>
      <c r="S16" s="38">
        <f t="shared" si="4"/>
        <v>1.1882699999999999</v>
      </c>
      <c r="T16" s="38">
        <f t="shared" si="10"/>
        <v>24.45</v>
      </c>
    </row>
    <row r="17" spans="1:20">
      <c r="A17" s="8" t="s">
        <v>59</v>
      </c>
      <c r="B17" s="204">
        <v>24.45</v>
      </c>
      <c r="C17" s="204">
        <v>24.45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10.20054</v>
      </c>
      <c r="J17" s="22">
        <f t="shared" si="6"/>
        <v>5.7041849999999998</v>
      </c>
      <c r="K17" s="22">
        <f t="shared" si="7"/>
        <v>7.3570049999999991</v>
      </c>
      <c r="L17" s="22">
        <f t="shared" si="8"/>
        <v>1.1882699999999999</v>
      </c>
      <c r="M17" s="156">
        <f t="shared" si="9"/>
        <v>24.45</v>
      </c>
      <c r="N17" s="23"/>
      <c r="P17" s="38">
        <f t="shared" si="1"/>
        <v>10.20054</v>
      </c>
      <c r="Q17" s="38">
        <f t="shared" si="2"/>
        <v>5.7041849999999998</v>
      </c>
      <c r="R17" s="38">
        <f t="shared" si="3"/>
        <v>7.3570049999999991</v>
      </c>
      <c r="S17" s="38">
        <f t="shared" si="4"/>
        <v>1.1882699999999999</v>
      </c>
      <c r="T17" s="38">
        <f t="shared" si="10"/>
        <v>24.45</v>
      </c>
    </row>
    <row r="18" spans="1:20">
      <c r="A18" s="8" t="s">
        <v>60</v>
      </c>
      <c r="B18" s="204">
        <v>24.45</v>
      </c>
      <c r="C18" s="204">
        <v>24.45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10.20054</v>
      </c>
      <c r="J18" s="22">
        <f t="shared" si="6"/>
        <v>5.7041849999999998</v>
      </c>
      <c r="K18" s="22">
        <f t="shared" si="7"/>
        <v>7.3570049999999991</v>
      </c>
      <c r="L18" s="22">
        <f t="shared" si="8"/>
        <v>1.1882699999999999</v>
      </c>
      <c r="M18" s="156">
        <f t="shared" si="9"/>
        <v>24.45</v>
      </c>
      <c r="N18" s="23"/>
      <c r="P18" s="38">
        <f t="shared" si="1"/>
        <v>10.20054</v>
      </c>
      <c r="Q18" s="38">
        <f t="shared" si="2"/>
        <v>5.7041849999999998</v>
      </c>
      <c r="R18" s="38">
        <f t="shared" si="3"/>
        <v>7.3570049999999991</v>
      </c>
      <c r="S18" s="38">
        <f t="shared" si="4"/>
        <v>1.1882699999999999</v>
      </c>
      <c r="T18" s="38">
        <f t="shared" si="10"/>
        <v>24.45</v>
      </c>
    </row>
    <row r="19" spans="1:20">
      <c r="A19" s="8" t="s">
        <v>61</v>
      </c>
      <c r="B19" s="204">
        <v>24.45</v>
      </c>
      <c r="C19" s="204">
        <v>24.45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10.20054</v>
      </c>
      <c r="J19" s="22">
        <f t="shared" si="6"/>
        <v>5.7041849999999998</v>
      </c>
      <c r="K19" s="22">
        <f t="shared" si="7"/>
        <v>7.3570049999999991</v>
      </c>
      <c r="L19" s="22">
        <f t="shared" si="8"/>
        <v>1.1882699999999999</v>
      </c>
      <c r="M19" s="156">
        <f t="shared" si="9"/>
        <v>24.45</v>
      </c>
      <c r="N19" s="23"/>
      <c r="P19" s="38">
        <f t="shared" si="1"/>
        <v>10.20054</v>
      </c>
      <c r="Q19" s="38">
        <f t="shared" si="2"/>
        <v>5.7041849999999998</v>
      </c>
      <c r="R19" s="38">
        <f t="shared" si="3"/>
        <v>7.3570049999999991</v>
      </c>
      <c r="S19" s="38">
        <f t="shared" si="4"/>
        <v>1.1882699999999999</v>
      </c>
      <c r="T19" s="38">
        <f t="shared" si="10"/>
        <v>24.45</v>
      </c>
    </row>
    <row r="20" spans="1:20">
      <c r="A20" s="8" t="s">
        <v>62</v>
      </c>
      <c r="B20" s="204">
        <v>24.45</v>
      </c>
      <c r="C20" s="204">
        <v>24.45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10.20054</v>
      </c>
      <c r="J20" s="22">
        <f t="shared" si="6"/>
        <v>5.7041849999999998</v>
      </c>
      <c r="K20" s="22">
        <f t="shared" si="7"/>
        <v>7.3570049999999991</v>
      </c>
      <c r="L20" s="22">
        <f t="shared" si="8"/>
        <v>1.1882699999999999</v>
      </c>
      <c r="M20" s="156">
        <f t="shared" si="9"/>
        <v>24.45</v>
      </c>
      <c r="N20" s="23"/>
      <c r="P20" s="38">
        <f t="shared" si="1"/>
        <v>10.20054</v>
      </c>
      <c r="Q20" s="38">
        <f t="shared" si="2"/>
        <v>5.7041849999999998</v>
      </c>
      <c r="R20" s="38">
        <f t="shared" si="3"/>
        <v>7.3570049999999991</v>
      </c>
      <c r="S20" s="38">
        <f t="shared" si="4"/>
        <v>1.1882699999999999</v>
      </c>
      <c r="T20" s="38">
        <f t="shared" si="10"/>
        <v>24.45</v>
      </c>
    </row>
    <row r="21" spans="1:20">
      <c r="A21" s="8" t="s">
        <v>63</v>
      </c>
      <c r="B21" s="204">
        <v>24.45</v>
      </c>
      <c r="C21" s="204">
        <v>24.45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10.20054</v>
      </c>
      <c r="J21" s="22">
        <f t="shared" si="6"/>
        <v>5.7041849999999998</v>
      </c>
      <c r="K21" s="22">
        <f t="shared" si="7"/>
        <v>7.3570049999999991</v>
      </c>
      <c r="L21" s="22">
        <f t="shared" si="8"/>
        <v>1.1882699999999999</v>
      </c>
      <c r="M21" s="156">
        <f t="shared" si="9"/>
        <v>24.45</v>
      </c>
      <c r="N21" s="23"/>
      <c r="P21" s="38">
        <f t="shared" si="1"/>
        <v>10.20054</v>
      </c>
      <c r="Q21" s="38">
        <f t="shared" si="2"/>
        <v>5.7041849999999998</v>
      </c>
      <c r="R21" s="38">
        <f t="shared" si="3"/>
        <v>7.3570049999999991</v>
      </c>
      <c r="S21" s="38">
        <f t="shared" si="4"/>
        <v>1.1882699999999999</v>
      </c>
      <c r="T21" s="38">
        <f t="shared" si="10"/>
        <v>24.45</v>
      </c>
    </row>
    <row r="22" spans="1:20">
      <c r="A22" s="8" t="s">
        <v>64</v>
      </c>
      <c r="B22" s="204">
        <v>24.45</v>
      </c>
      <c r="C22" s="204">
        <v>24.45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10.20054</v>
      </c>
      <c r="J22" s="22">
        <f t="shared" si="6"/>
        <v>5.7041849999999998</v>
      </c>
      <c r="K22" s="22">
        <f t="shared" si="7"/>
        <v>7.3570049999999991</v>
      </c>
      <c r="L22" s="22">
        <f t="shared" si="8"/>
        <v>1.1882699999999999</v>
      </c>
      <c r="M22" s="156">
        <f t="shared" si="9"/>
        <v>24.45</v>
      </c>
      <c r="N22" s="23"/>
      <c r="P22" s="38">
        <f t="shared" si="1"/>
        <v>10.20054</v>
      </c>
      <c r="Q22" s="38">
        <f t="shared" si="2"/>
        <v>5.7041849999999998</v>
      </c>
      <c r="R22" s="38">
        <f t="shared" si="3"/>
        <v>7.3570049999999991</v>
      </c>
      <c r="S22" s="38">
        <f t="shared" si="4"/>
        <v>1.1882699999999999</v>
      </c>
      <c r="T22" s="38">
        <f t="shared" si="10"/>
        <v>24.45</v>
      </c>
    </row>
    <row r="23" spans="1:20">
      <c r="A23" s="8" t="s">
        <v>65</v>
      </c>
      <c r="B23" s="204">
        <v>24.45</v>
      </c>
      <c r="C23" s="204">
        <v>24.45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10.20054</v>
      </c>
      <c r="J23" s="22">
        <f t="shared" si="6"/>
        <v>5.7041849999999998</v>
      </c>
      <c r="K23" s="22">
        <f t="shared" si="7"/>
        <v>7.3570049999999991</v>
      </c>
      <c r="L23" s="22">
        <f t="shared" si="8"/>
        <v>1.1882699999999999</v>
      </c>
      <c r="M23" s="156">
        <f t="shared" si="9"/>
        <v>24.45</v>
      </c>
      <c r="N23" s="23"/>
      <c r="P23" s="38">
        <f t="shared" si="1"/>
        <v>10.20054</v>
      </c>
      <c r="Q23" s="38">
        <f t="shared" si="2"/>
        <v>5.7041849999999998</v>
      </c>
      <c r="R23" s="38">
        <f t="shared" si="3"/>
        <v>7.3570049999999991</v>
      </c>
      <c r="S23" s="38">
        <f t="shared" si="4"/>
        <v>1.1882699999999999</v>
      </c>
      <c r="T23" s="38">
        <f t="shared" si="10"/>
        <v>24.45</v>
      </c>
    </row>
    <row r="24" spans="1:20">
      <c r="A24" s="8" t="s">
        <v>66</v>
      </c>
      <c r="B24" s="204">
        <v>24.45</v>
      </c>
      <c r="C24" s="204">
        <v>24.45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10.20054</v>
      </c>
      <c r="J24" s="22">
        <f t="shared" si="6"/>
        <v>5.7041849999999998</v>
      </c>
      <c r="K24" s="22">
        <f t="shared" si="7"/>
        <v>7.3570049999999991</v>
      </c>
      <c r="L24" s="22">
        <f t="shared" si="8"/>
        <v>1.1882699999999999</v>
      </c>
      <c r="M24" s="156">
        <f t="shared" si="9"/>
        <v>24.45</v>
      </c>
      <c r="N24" s="23"/>
      <c r="P24" s="38">
        <f t="shared" si="1"/>
        <v>10.20054</v>
      </c>
      <c r="Q24" s="38">
        <f t="shared" si="2"/>
        <v>5.7041849999999998</v>
      </c>
      <c r="R24" s="38">
        <f t="shared" si="3"/>
        <v>7.3570049999999991</v>
      </c>
      <c r="S24" s="38">
        <f t="shared" si="4"/>
        <v>1.1882699999999999</v>
      </c>
      <c r="T24" s="38">
        <f t="shared" si="10"/>
        <v>24.45</v>
      </c>
    </row>
    <row r="25" spans="1:20">
      <c r="A25" s="8" t="s">
        <v>67</v>
      </c>
      <c r="B25" s="204">
        <v>24.45</v>
      </c>
      <c r="C25" s="204">
        <v>24.45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10.20054</v>
      </c>
      <c r="J25" s="22">
        <f t="shared" si="6"/>
        <v>5.7041849999999998</v>
      </c>
      <c r="K25" s="22">
        <f t="shared" si="7"/>
        <v>7.3570049999999991</v>
      </c>
      <c r="L25" s="22">
        <f t="shared" si="8"/>
        <v>1.1882699999999999</v>
      </c>
      <c r="M25" s="156">
        <f t="shared" si="9"/>
        <v>24.45</v>
      </c>
      <c r="N25" s="23"/>
      <c r="P25" s="38">
        <f t="shared" si="1"/>
        <v>10.20054</v>
      </c>
      <c r="Q25" s="38">
        <f t="shared" si="2"/>
        <v>5.7041849999999998</v>
      </c>
      <c r="R25" s="38">
        <f t="shared" si="3"/>
        <v>7.3570049999999991</v>
      </c>
      <c r="S25" s="38">
        <f t="shared" si="4"/>
        <v>1.1882699999999999</v>
      </c>
      <c r="T25" s="38">
        <f t="shared" si="10"/>
        <v>24.45</v>
      </c>
    </row>
    <row r="26" spans="1:20">
      <c r="A26" s="8" t="s">
        <v>68</v>
      </c>
      <c r="B26" s="204">
        <v>24.45</v>
      </c>
      <c r="C26" s="204">
        <v>24.45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10.20054</v>
      </c>
      <c r="J26" s="22">
        <f t="shared" si="6"/>
        <v>5.7041849999999998</v>
      </c>
      <c r="K26" s="22">
        <f t="shared" si="7"/>
        <v>7.3570049999999991</v>
      </c>
      <c r="L26" s="22">
        <f t="shared" si="8"/>
        <v>1.1882699999999999</v>
      </c>
      <c r="M26" s="156">
        <f t="shared" si="9"/>
        <v>24.45</v>
      </c>
      <c r="N26" s="23"/>
      <c r="P26" s="38">
        <f t="shared" si="1"/>
        <v>10.20054</v>
      </c>
      <c r="Q26" s="38">
        <f t="shared" si="2"/>
        <v>5.7041849999999998</v>
      </c>
      <c r="R26" s="38">
        <f t="shared" si="3"/>
        <v>7.3570049999999991</v>
      </c>
      <c r="S26" s="38">
        <f t="shared" si="4"/>
        <v>1.1882699999999999</v>
      </c>
      <c r="T26" s="38">
        <f t="shared" si="10"/>
        <v>24.45</v>
      </c>
    </row>
    <row r="27" spans="1:20">
      <c r="A27" s="8" t="s">
        <v>69</v>
      </c>
      <c r="B27" s="204">
        <v>24.45</v>
      </c>
      <c r="C27" s="204">
        <v>24.45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10.20054</v>
      </c>
      <c r="J27" s="22">
        <f t="shared" si="6"/>
        <v>5.7041849999999998</v>
      </c>
      <c r="K27" s="22">
        <f t="shared" si="7"/>
        <v>7.3570049999999991</v>
      </c>
      <c r="L27" s="22">
        <f t="shared" si="8"/>
        <v>1.1882699999999999</v>
      </c>
      <c r="M27" s="156">
        <f t="shared" si="9"/>
        <v>24.45</v>
      </c>
      <c r="N27" s="23"/>
      <c r="P27" s="38">
        <f t="shared" si="1"/>
        <v>10.20054</v>
      </c>
      <c r="Q27" s="38">
        <f t="shared" si="2"/>
        <v>5.7041849999999998</v>
      </c>
      <c r="R27" s="38">
        <f t="shared" si="3"/>
        <v>7.3570049999999991</v>
      </c>
      <c r="S27" s="38">
        <f t="shared" si="4"/>
        <v>1.1882699999999999</v>
      </c>
      <c r="T27" s="38">
        <f t="shared" si="10"/>
        <v>24.45</v>
      </c>
    </row>
    <row r="28" spans="1:20">
      <c r="A28" s="8" t="s">
        <v>70</v>
      </c>
      <c r="B28" s="204">
        <v>25.2</v>
      </c>
      <c r="C28" s="204">
        <v>25.2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10.513440000000001</v>
      </c>
      <c r="J28" s="22">
        <f t="shared" si="6"/>
        <v>5.8791599999999997</v>
      </c>
      <c r="K28" s="22">
        <f t="shared" si="7"/>
        <v>7.5826799999999999</v>
      </c>
      <c r="L28" s="22">
        <f t="shared" si="8"/>
        <v>1.22472</v>
      </c>
      <c r="M28" s="156">
        <f t="shared" si="9"/>
        <v>25.200000000000003</v>
      </c>
      <c r="N28" s="23"/>
      <c r="P28" s="38">
        <f t="shared" si="1"/>
        <v>10.513440000000001</v>
      </c>
      <c r="Q28" s="38">
        <f t="shared" si="2"/>
        <v>5.8791599999999997</v>
      </c>
      <c r="R28" s="38">
        <f t="shared" si="3"/>
        <v>7.5826799999999999</v>
      </c>
      <c r="S28" s="38">
        <f t="shared" si="4"/>
        <v>1.22472</v>
      </c>
      <c r="T28" s="38">
        <f t="shared" si="10"/>
        <v>25.200000000000003</v>
      </c>
    </row>
    <row r="29" spans="1:20">
      <c r="A29" s="8" t="s">
        <v>71</v>
      </c>
      <c r="B29" s="204">
        <v>25.2</v>
      </c>
      <c r="C29" s="204">
        <v>25.2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10.513440000000001</v>
      </c>
      <c r="J29" s="22">
        <f t="shared" si="6"/>
        <v>5.8791599999999997</v>
      </c>
      <c r="K29" s="22">
        <f t="shared" si="7"/>
        <v>7.5826799999999999</v>
      </c>
      <c r="L29" s="22">
        <f t="shared" si="8"/>
        <v>1.22472</v>
      </c>
      <c r="M29" s="156">
        <f t="shared" si="9"/>
        <v>25.200000000000003</v>
      </c>
      <c r="N29" s="23"/>
      <c r="P29" s="38">
        <f t="shared" si="1"/>
        <v>10.513440000000001</v>
      </c>
      <c r="Q29" s="38">
        <f t="shared" si="2"/>
        <v>5.8791599999999997</v>
      </c>
      <c r="R29" s="38">
        <f t="shared" si="3"/>
        <v>7.5826799999999999</v>
      </c>
      <c r="S29" s="38">
        <f t="shared" si="4"/>
        <v>1.22472</v>
      </c>
      <c r="T29" s="38">
        <f t="shared" si="10"/>
        <v>25.200000000000003</v>
      </c>
    </row>
    <row r="30" spans="1:20">
      <c r="A30" s="8" t="s">
        <v>72</v>
      </c>
      <c r="B30" s="204">
        <v>25.2</v>
      </c>
      <c r="C30" s="204">
        <v>25.2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10.513440000000001</v>
      </c>
      <c r="J30" s="22">
        <f t="shared" si="6"/>
        <v>5.8791599999999997</v>
      </c>
      <c r="K30" s="22">
        <f t="shared" si="7"/>
        <v>7.5826799999999999</v>
      </c>
      <c r="L30" s="22">
        <f t="shared" si="8"/>
        <v>1.22472</v>
      </c>
      <c r="M30" s="156">
        <f t="shared" si="9"/>
        <v>25.200000000000003</v>
      </c>
      <c r="N30" s="23"/>
      <c r="P30" s="38">
        <f t="shared" si="1"/>
        <v>10.513440000000001</v>
      </c>
      <c r="Q30" s="38">
        <f t="shared" si="2"/>
        <v>5.8791599999999997</v>
      </c>
      <c r="R30" s="38">
        <f t="shared" si="3"/>
        <v>7.5826799999999999</v>
      </c>
      <c r="S30" s="38">
        <f t="shared" si="4"/>
        <v>1.22472</v>
      </c>
      <c r="T30" s="38">
        <f t="shared" si="10"/>
        <v>25.200000000000003</v>
      </c>
    </row>
    <row r="31" spans="1:20">
      <c r="A31" s="8" t="s">
        <v>73</v>
      </c>
      <c r="B31" s="204">
        <v>25.2</v>
      </c>
      <c r="C31" s="204">
        <v>25.2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10.513440000000001</v>
      </c>
      <c r="J31" s="22">
        <f t="shared" si="6"/>
        <v>5.8791599999999997</v>
      </c>
      <c r="K31" s="22">
        <f t="shared" si="7"/>
        <v>7.5826799999999999</v>
      </c>
      <c r="L31" s="22">
        <f t="shared" si="8"/>
        <v>1.22472</v>
      </c>
      <c r="M31" s="156">
        <f t="shared" si="9"/>
        <v>25.200000000000003</v>
      </c>
      <c r="N31" s="23"/>
      <c r="P31" s="38">
        <f t="shared" si="1"/>
        <v>10.513440000000001</v>
      </c>
      <c r="Q31" s="38">
        <f t="shared" si="2"/>
        <v>5.8791599999999997</v>
      </c>
      <c r="R31" s="38">
        <f t="shared" si="3"/>
        <v>7.5826799999999999</v>
      </c>
      <c r="S31" s="38">
        <f t="shared" si="4"/>
        <v>1.22472</v>
      </c>
      <c r="T31" s="38">
        <f t="shared" si="10"/>
        <v>25.200000000000003</v>
      </c>
    </row>
    <row r="32" spans="1:20">
      <c r="A32" s="8" t="s">
        <v>74</v>
      </c>
      <c r="B32" s="204">
        <v>25.2</v>
      </c>
      <c r="C32" s="204">
        <v>25.2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10.513440000000001</v>
      </c>
      <c r="J32" s="22">
        <f t="shared" si="6"/>
        <v>5.8791599999999997</v>
      </c>
      <c r="K32" s="22">
        <f t="shared" si="7"/>
        <v>7.5826799999999999</v>
      </c>
      <c r="L32" s="22">
        <f t="shared" si="8"/>
        <v>1.22472</v>
      </c>
      <c r="M32" s="156">
        <f t="shared" si="9"/>
        <v>25.200000000000003</v>
      </c>
      <c r="N32" s="23"/>
      <c r="P32" s="38">
        <f t="shared" si="1"/>
        <v>10.513440000000001</v>
      </c>
      <c r="Q32" s="38">
        <f t="shared" si="2"/>
        <v>5.8791599999999997</v>
      </c>
      <c r="R32" s="38">
        <f t="shared" si="3"/>
        <v>7.5826799999999999</v>
      </c>
      <c r="S32" s="38">
        <f t="shared" si="4"/>
        <v>1.22472</v>
      </c>
      <c r="T32" s="38">
        <f t="shared" si="10"/>
        <v>25.200000000000003</v>
      </c>
    </row>
    <row r="33" spans="1:20">
      <c r="A33" s="8" t="s">
        <v>75</v>
      </c>
      <c r="B33" s="204">
        <v>25.2</v>
      </c>
      <c r="C33" s="204">
        <v>25.2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10.513440000000001</v>
      </c>
      <c r="J33" s="22">
        <f t="shared" si="6"/>
        <v>5.8791599999999997</v>
      </c>
      <c r="K33" s="22">
        <f t="shared" si="7"/>
        <v>7.5826799999999999</v>
      </c>
      <c r="L33" s="22">
        <f t="shared" si="8"/>
        <v>1.22472</v>
      </c>
      <c r="M33" s="156">
        <f t="shared" si="9"/>
        <v>25.200000000000003</v>
      </c>
      <c r="N33" s="23"/>
      <c r="P33" s="38">
        <f t="shared" si="1"/>
        <v>10.513440000000001</v>
      </c>
      <c r="Q33" s="38">
        <f t="shared" si="2"/>
        <v>5.8791599999999997</v>
      </c>
      <c r="R33" s="38">
        <f t="shared" si="3"/>
        <v>7.5826799999999999</v>
      </c>
      <c r="S33" s="38">
        <f t="shared" si="4"/>
        <v>1.22472</v>
      </c>
      <c r="T33" s="38">
        <f t="shared" si="10"/>
        <v>25.200000000000003</v>
      </c>
    </row>
    <row r="34" spans="1:20">
      <c r="A34" s="8" t="s">
        <v>76</v>
      </c>
      <c r="B34" s="204">
        <v>25.2</v>
      </c>
      <c r="C34" s="204">
        <v>25.2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10.513440000000001</v>
      </c>
      <c r="J34" s="22">
        <f t="shared" si="6"/>
        <v>5.8791599999999997</v>
      </c>
      <c r="K34" s="22">
        <f t="shared" si="7"/>
        <v>7.5826799999999999</v>
      </c>
      <c r="L34" s="22">
        <f t="shared" si="8"/>
        <v>1.22472</v>
      </c>
      <c r="M34" s="156">
        <f t="shared" si="9"/>
        <v>25.200000000000003</v>
      </c>
      <c r="N34" s="23"/>
      <c r="P34" s="38">
        <f t="shared" si="1"/>
        <v>10.513440000000001</v>
      </c>
      <c r="Q34" s="38">
        <f t="shared" si="2"/>
        <v>5.8791599999999997</v>
      </c>
      <c r="R34" s="38">
        <f t="shared" si="3"/>
        <v>7.5826799999999999</v>
      </c>
      <c r="S34" s="38">
        <f t="shared" si="4"/>
        <v>1.22472</v>
      </c>
      <c r="T34" s="38">
        <f t="shared" si="10"/>
        <v>25.200000000000003</v>
      </c>
    </row>
    <row r="35" spans="1:20">
      <c r="A35" s="8" t="s">
        <v>77</v>
      </c>
      <c r="B35" s="204">
        <v>25.2</v>
      </c>
      <c r="C35" s="204">
        <v>25.2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10.513440000000001</v>
      </c>
      <c r="J35" s="22">
        <f t="shared" si="6"/>
        <v>5.8791599999999997</v>
      </c>
      <c r="K35" s="22">
        <f t="shared" si="7"/>
        <v>7.5826799999999999</v>
      </c>
      <c r="L35" s="22">
        <f t="shared" si="8"/>
        <v>1.22472</v>
      </c>
      <c r="M35" s="156">
        <f t="shared" si="9"/>
        <v>25.200000000000003</v>
      </c>
      <c r="N35" s="23"/>
      <c r="P35" s="38">
        <f t="shared" ref="P35:P66" si="12">I35</f>
        <v>10.513440000000001</v>
      </c>
      <c r="Q35" s="38">
        <f t="shared" ref="Q35:Q66" si="13">J35</f>
        <v>5.8791599999999997</v>
      </c>
      <c r="R35" s="38">
        <f t="shared" ref="R35:R66" si="14">K35</f>
        <v>7.5826799999999999</v>
      </c>
      <c r="S35" s="38">
        <f t="shared" ref="S35:S66" si="15">L35</f>
        <v>1.22472</v>
      </c>
      <c r="T35" s="38">
        <f t="shared" si="10"/>
        <v>25.200000000000003</v>
      </c>
    </row>
    <row r="36" spans="1:20">
      <c r="A36" s="8" t="s">
        <v>78</v>
      </c>
      <c r="B36" s="204">
        <v>25.2</v>
      </c>
      <c r="C36" s="204">
        <v>25.2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10.513440000000001</v>
      </c>
      <c r="J36" s="22">
        <f t="shared" si="6"/>
        <v>5.8791599999999997</v>
      </c>
      <c r="K36" s="22">
        <f t="shared" si="7"/>
        <v>7.5826799999999999</v>
      </c>
      <c r="L36" s="22">
        <f t="shared" si="8"/>
        <v>1.22472</v>
      </c>
      <c r="M36" s="156">
        <f t="shared" si="9"/>
        <v>25.200000000000003</v>
      </c>
      <c r="N36" s="23"/>
      <c r="P36" s="38">
        <f t="shared" si="12"/>
        <v>10.513440000000001</v>
      </c>
      <c r="Q36" s="38">
        <f t="shared" si="13"/>
        <v>5.8791599999999997</v>
      </c>
      <c r="R36" s="38">
        <f t="shared" si="14"/>
        <v>7.5826799999999999</v>
      </c>
      <c r="S36" s="38">
        <f t="shared" si="15"/>
        <v>1.22472</v>
      </c>
      <c r="T36" s="38">
        <f t="shared" si="10"/>
        <v>25.200000000000003</v>
      </c>
    </row>
    <row r="37" spans="1:20">
      <c r="A37" s="8" t="s">
        <v>79</v>
      </c>
      <c r="B37" s="204">
        <v>25.2</v>
      </c>
      <c r="C37" s="204">
        <v>25.2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10.513440000000001</v>
      </c>
      <c r="J37" s="22">
        <f t="shared" si="6"/>
        <v>5.8791599999999997</v>
      </c>
      <c r="K37" s="22">
        <f t="shared" si="7"/>
        <v>7.5826799999999999</v>
      </c>
      <c r="L37" s="22">
        <f t="shared" si="8"/>
        <v>1.22472</v>
      </c>
      <c r="M37" s="156">
        <f t="shared" si="9"/>
        <v>25.200000000000003</v>
      </c>
      <c r="N37" s="23"/>
      <c r="P37" s="38">
        <f t="shared" si="12"/>
        <v>10.513440000000001</v>
      </c>
      <c r="Q37" s="38">
        <f t="shared" si="13"/>
        <v>5.8791599999999997</v>
      </c>
      <c r="R37" s="38">
        <f t="shared" si="14"/>
        <v>7.5826799999999999</v>
      </c>
      <c r="S37" s="38">
        <f t="shared" si="15"/>
        <v>1.22472</v>
      </c>
      <c r="T37" s="38">
        <f t="shared" si="10"/>
        <v>25.200000000000003</v>
      </c>
    </row>
    <row r="38" spans="1:20">
      <c r="A38" s="8" t="s">
        <v>80</v>
      </c>
      <c r="B38" s="204">
        <v>25.2</v>
      </c>
      <c r="C38" s="204">
        <v>25.2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10.513440000000001</v>
      </c>
      <c r="J38" s="22">
        <f t="shared" si="6"/>
        <v>5.8791599999999997</v>
      </c>
      <c r="K38" s="22">
        <f t="shared" si="7"/>
        <v>7.5826799999999999</v>
      </c>
      <c r="L38" s="22">
        <f t="shared" si="8"/>
        <v>1.22472</v>
      </c>
      <c r="M38" s="156">
        <f t="shared" si="9"/>
        <v>25.200000000000003</v>
      </c>
      <c r="N38" s="23"/>
      <c r="P38" s="38">
        <f t="shared" si="12"/>
        <v>10.513440000000001</v>
      </c>
      <c r="Q38" s="38">
        <f t="shared" si="13"/>
        <v>5.8791599999999997</v>
      </c>
      <c r="R38" s="38">
        <f t="shared" si="14"/>
        <v>7.5826799999999999</v>
      </c>
      <c r="S38" s="38">
        <f t="shared" si="15"/>
        <v>1.22472</v>
      </c>
      <c r="T38" s="38">
        <f t="shared" si="10"/>
        <v>25.200000000000003</v>
      </c>
    </row>
    <row r="39" spans="1:20">
      <c r="A39" s="8" t="s">
        <v>81</v>
      </c>
      <c r="B39" s="204">
        <v>25.2</v>
      </c>
      <c r="C39" s="204">
        <v>25.2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10.513440000000001</v>
      </c>
      <c r="J39" s="22">
        <f t="shared" si="6"/>
        <v>5.8791599999999997</v>
      </c>
      <c r="K39" s="22">
        <f t="shared" si="7"/>
        <v>7.5826799999999999</v>
      </c>
      <c r="L39" s="22">
        <f t="shared" si="8"/>
        <v>1.22472</v>
      </c>
      <c r="M39" s="156">
        <f t="shared" si="9"/>
        <v>25.200000000000003</v>
      </c>
      <c r="N39" s="23"/>
      <c r="P39" s="38">
        <f t="shared" si="12"/>
        <v>10.513440000000001</v>
      </c>
      <c r="Q39" s="38">
        <f t="shared" si="13"/>
        <v>5.8791599999999997</v>
      </c>
      <c r="R39" s="38">
        <f t="shared" si="14"/>
        <v>7.5826799999999999</v>
      </c>
      <c r="S39" s="38">
        <f t="shared" si="15"/>
        <v>1.22472</v>
      </c>
      <c r="T39" s="38">
        <f t="shared" si="10"/>
        <v>25.200000000000003</v>
      </c>
    </row>
    <row r="40" spans="1:20">
      <c r="A40" s="8" t="s">
        <v>82</v>
      </c>
      <c r="B40" s="204">
        <v>25.2</v>
      </c>
      <c r="C40" s="204">
        <v>25.2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10.513440000000001</v>
      </c>
      <c r="J40" s="22">
        <f t="shared" si="6"/>
        <v>5.8791599999999997</v>
      </c>
      <c r="K40" s="22">
        <f t="shared" si="7"/>
        <v>7.5826799999999999</v>
      </c>
      <c r="L40" s="22">
        <f t="shared" si="8"/>
        <v>1.22472</v>
      </c>
      <c r="M40" s="156">
        <f t="shared" si="9"/>
        <v>25.200000000000003</v>
      </c>
      <c r="N40" s="23"/>
      <c r="P40" s="38">
        <f t="shared" si="12"/>
        <v>10.513440000000001</v>
      </c>
      <c r="Q40" s="38">
        <f t="shared" si="13"/>
        <v>5.8791599999999997</v>
      </c>
      <c r="R40" s="38">
        <f t="shared" si="14"/>
        <v>7.5826799999999999</v>
      </c>
      <c r="S40" s="38">
        <f t="shared" si="15"/>
        <v>1.22472</v>
      </c>
      <c r="T40" s="38">
        <f t="shared" si="10"/>
        <v>25.200000000000003</v>
      </c>
    </row>
    <row r="41" spans="1:20">
      <c r="A41" s="8" t="s">
        <v>83</v>
      </c>
      <c r="B41" s="204">
        <v>25.2</v>
      </c>
      <c r="C41" s="204">
        <v>25.2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10.513440000000001</v>
      </c>
      <c r="J41" s="22">
        <f t="shared" si="6"/>
        <v>5.8791599999999997</v>
      </c>
      <c r="K41" s="22">
        <f t="shared" si="7"/>
        <v>7.5826799999999999</v>
      </c>
      <c r="L41" s="22">
        <f t="shared" si="8"/>
        <v>1.22472</v>
      </c>
      <c r="M41" s="156">
        <f t="shared" si="9"/>
        <v>25.200000000000003</v>
      </c>
      <c r="N41" s="23"/>
      <c r="P41" s="38">
        <f t="shared" si="12"/>
        <v>10.513440000000001</v>
      </c>
      <c r="Q41" s="38">
        <f t="shared" si="13"/>
        <v>5.8791599999999997</v>
      </c>
      <c r="R41" s="38">
        <f t="shared" si="14"/>
        <v>7.5826799999999999</v>
      </c>
      <c r="S41" s="38">
        <f t="shared" si="15"/>
        <v>1.22472</v>
      </c>
      <c r="T41" s="38">
        <f t="shared" si="10"/>
        <v>25.200000000000003</v>
      </c>
    </row>
    <row r="42" spans="1:20">
      <c r="A42" s="8" t="s">
        <v>84</v>
      </c>
      <c r="B42" s="204">
        <v>25.2</v>
      </c>
      <c r="C42" s="204">
        <v>25.2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10.513440000000001</v>
      </c>
      <c r="J42" s="22">
        <f t="shared" si="6"/>
        <v>5.8791599999999997</v>
      </c>
      <c r="K42" s="22">
        <f t="shared" si="7"/>
        <v>7.5826799999999999</v>
      </c>
      <c r="L42" s="22">
        <f t="shared" si="8"/>
        <v>1.22472</v>
      </c>
      <c r="M42" s="156">
        <f t="shared" si="9"/>
        <v>25.200000000000003</v>
      </c>
      <c r="N42" s="23"/>
      <c r="P42" s="38">
        <f t="shared" si="12"/>
        <v>10.513440000000001</v>
      </c>
      <c r="Q42" s="38">
        <f t="shared" si="13"/>
        <v>5.8791599999999997</v>
      </c>
      <c r="R42" s="38">
        <f t="shared" si="14"/>
        <v>7.5826799999999999</v>
      </c>
      <c r="S42" s="38">
        <f t="shared" si="15"/>
        <v>1.22472</v>
      </c>
      <c r="T42" s="38">
        <f t="shared" si="10"/>
        <v>25.200000000000003</v>
      </c>
    </row>
    <row r="43" spans="1:20">
      <c r="A43" s="8" t="s">
        <v>85</v>
      </c>
      <c r="B43" s="204">
        <v>25.2</v>
      </c>
      <c r="C43" s="204">
        <v>25.2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10.513440000000001</v>
      </c>
      <c r="J43" s="22">
        <f t="shared" si="6"/>
        <v>5.8791599999999997</v>
      </c>
      <c r="K43" s="22">
        <f t="shared" si="7"/>
        <v>7.5826799999999999</v>
      </c>
      <c r="L43" s="22">
        <f t="shared" si="8"/>
        <v>1.22472</v>
      </c>
      <c r="M43" s="156">
        <f t="shared" si="9"/>
        <v>25.200000000000003</v>
      </c>
      <c r="N43" s="23"/>
      <c r="P43" s="38">
        <f t="shared" si="12"/>
        <v>10.513440000000001</v>
      </c>
      <c r="Q43" s="38">
        <f t="shared" si="13"/>
        <v>5.8791599999999997</v>
      </c>
      <c r="R43" s="38">
        <f t="shared" si="14"/>
        <v>7.5826799999999999</v>
      </c>
      <c r="S43" s="38">
        <f t="shared" si="15"/>
        <v>1.22472</v>
      </c>
      <c r="T43" s="38">
        <f t="shared" si="10"/>
        <v>25.200000000000003</v>
      </c>
    </row>
    <row r="44" spans="1:20">
      <c r="A44" s="8" t="s">
        <v>86</v>
      </c>
      <c r="B44" s="204">
        <v>25.2</v>
      </c>
      <c r="C44" s="204">
        <v>25.2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10.513440000000001</v>
      </c>
      <c r="J44" s="22">
        <f t="shared" si="6"/>
        <v>5.8791599999999997</v>
      </c>
      <c r="K44" s="22">
        <f t="shared" si="7"/>
        <v>7.5826799999999999</v>
      </c>
      <c r="L44" s="22">
        <f t="shared" si="8"/>
        <v>1.22472</v>
      </c>
      <c r="M44" s="156">
        <f t="shared" si="9"/>
        <v>25.200000000000003</v>
      </c>
      <c r="N44" s="23"/>
      <c r="P44" s="38">
        <f t="shared" si="12"/>
        <v>10.513440000000001</v>
      </c>
      <c r="Q44" s="38">
        <f t="shared" si="13"/>
        <v>5.8791599999999997</v>
      </c>
      <c r="R44" s="38">
        <f t="shared" si="14"/>
        <v>7.5826799999999999</v>
      </c>
      <c r="S44" s="38">
        <f t="shared" si="15"/>
        <v>1.22472</v>
      </c>
      <c r="T44" s="38">
        <f t="shared" si="10"/>
        <v>25.200000000000003</v>
      </c>
    </row>
    <row r="45" spans="1:20">
      <c r="A45" s="8" t="s">
        <v>87</v>
      </c>
      <c r="B45" s="204">
        <v>25.2</v>
      </c>
      <c r="C45" s="204">
        <v>25.2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10.513440000000001</v>
      </c>
      <c r="J45" s="22">
        <f t="shared" si="6"/>
        <v>5.8791599999999997</v>
      </c>
      <c r="K45" s="22">
        <f t="shared" si="7"/>
        <v>7.5826799999999999</v>
      </c>
      <c r="L45" s="22">
        <f t="shared" si="8"/>
        <v>1.22472</v>
      </c>
      <c r="M45" s="156">
        <f t="shared" si="9"/>
        <v>25.200000000000003</v>
      </c>
      <c r="N45" s="23"/>
      <c r="P45" s="38">
        <f t="shared" si="12"/>
        <v>10.513440000000001</v>
      </c>
      <c r="Q45" s="38">
        <f t="shared" si="13"/>
        <v>5.8791599999999997</v>
      </c>
      <c r="R45" s="38">
        <f t="shared" si="14"/>
        <v>7.5826799999999999</v>
      </c>
      <c r="S45" s="38">
        <f t="shared" si="15"/>
        <v>1.22472</v>
      </c>
      <c r="T45" s="38">
        <f t="shared" si="10"/>
        <v>25.200000000000003</v>
      </c>
    </row>
    <row r="46" spans="1:20">
      <c r="A46" s="8" t="s">
        <v>88</v>
      </c>
      <c r="B46" s="204">
        <v>25.2</v>
      </c>
      <c r="C46" s="204">
        <v>25.2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10.513440000000001</v>
      </c>
      <c r="J46" s="22">
        <f t="shared" si="6"/>
        <v>5.8791599999999997</v>
      </c>
      <c r="K46" s="22">
        <f t="shared" si="7"/>
        <v>7.5826799999999999</v>
      </c>
      <c r="L46" s="22">
        <f t="shared" si="8"/>
        <v>1.22472</v>
      </c>
      <c r="M46" s="156">
        <f t="shared" si="9"/>
        <v>25.200000000000003</v>
      </c>
      <c r="N46" s="23"/>
      <c r="P46" s="38">
        <f t="shared" si="12"/>
        <v>10.513440000000001</v>
      </c>
      <c r="Q46" s="38">
        <f t="shared" si="13"/>
        <v>5.8791599999999997</v>
      </c>
      <c r="R46" s="38">
        <f t="shared" si="14"/>
        <v>7.5826799999999999</v>
      </c>
      <c r="S46" s="38">
        <f t="shared" si="15"/>
        <v>1.22472</v>
      </c>
      <c r="T46" s="38">
        <f t="shared" si="10"/>
        <v>25.200000000000003</v>
      </c>
    </row>
    <row r="47" spans="1:20">
      <c r="A47" s="8" t="s">
        <v>89</v>
      </c>
      <c r="B47" s="204">
        <v>25.2</v>
      </c>
      <c r="C47" s="204">
        <v>25.2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10.513440000000001</v>
      </c>
      <c r="J47" s="22">
        <f t="shared" si="6"/>
        <v>5.8791599999999997</v>
      </c>
      <c r="K47" s="22">
        <f t="shared" si="7"/>
        <v>7.5826799999999999</v>
      </c>
      <c r="L47" s="22">
        <f t="shared" si="8"/>
        <v>1.22472</v>
      </c>
      <c r="M47" s="156">
        <f t="shared" si="9"/>
        <v>25.200000000000003</v>
      </c>
      <c r="N47" s="23"/>
      <c r="P47" s="38">
        <f t="shared" si="12"/>
        <v>10.513440000000001</v>
      </c>
      <c r="Q47" s="38">
        <f t="shared" si="13"/>
        <v>5.8791599999999997</v>
      </c>
      <c r="R47" s="38">
        <f t="shared" si="14"/>
        <v>7.5826799999999999</v>
      </c>
      <c r="S47" s="38">
        <f t="shared" si="15"/>
        <v>1.22472</v>
      </c>
      <c r="T47" s="38">
        <f t="shared" si="10"/>
        <v>25.200000000000003</v>
      </c>
    </row>
    <row r="48" spans="1:20">
      <c r="A48" s="8" t="s">
        <v>90</v>
      </c>
      <c r="B48" s="204">
        <v>25.2</v>
      </c>
      <c r="C48" s="204">
        <v>25.2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10.513440000000001</v>
      </c>
      <c r="J48" s="22">
        <f t="shared" si="6"/>
        <v>5.8791599999999997</v>
      </c>
      <c r="K48" s="22">
        <f t="shared" si="7"/>
        <v>7.5826799999999999</v>
      </c>
      <c r="L48" s="22">
        <f t="shared" si="8"/>
        <v>1.22472</v>
      </c>
      <c r="M48" s="156">
        <f t="shared" si="9"/>
        <v>25.200000000000003</v>
      </c>
      <c r="N48" s="23"/>
      <c r="P48" s="38">
        <f t="shared" si="12"/>
        <v>10.513440000000001</v>
      </c>
      <c r="Q48" s="38">
        <f t="shared" si="13"/>
        <v>5.8791599999999997</v>
      </c>
      <c r="R48" s="38">
        <f t="shared" si="14"/>
        <v>7.5826799999999999</v>
      </c>
      <c r="S48" s="38">
        <f t="shared" si="15"/>
        <v>1.22472</v>
      </c>
      <c r="T48" s="38">
        <f t="shared" si="10"/>
        <v>25.200000000000003</v>
      </c>
    </row>
    <row r="49" spans="1:20">
      <c r="A49" s="8" t="s">
        <v>91</v>
      </c>
      <c r="B49" s="204">
        <v>25.2</v>
      </c>
      <c r="C49" s="204">
        <v>25.2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10.513440000000001</v>
      </c>
      <c r="J49" s="22">
        <f t="shared" si="6"/>
        <v>5.8791599999999997</v>
      </c>
      <c r="K49" s="22">
        <f t="shared" si="7"/>
        <v>7.5826799999999999</v>
      </c>
      <c r="L49" s="22">
        <f t="shared" si="8"/>
        <v>1.22472</v>
      </c>
      <c r="M49" s="156">
        <f t="shared" si="9"/>
        <v>25.200000000000003</v>
      </c>
      <c r="N49" s="23"/>
      <c r="P49" s="38">
        <f t="shared" si="12"/>
        <v>10.513440000000001</v>
      </c>
      <c r="Q49" s="38">
        <f t="shared" si="13"/>
        <v>5.8791599999999997</v>
      </c>
      <c r="R49" s="38">
        <f t="shared" si="14"/>
        <v>7.5826799999999999</v>
      </c>
      <c r="S49" s="38">
        <f t="shared" si="15"/>
        <v>1.22472</v>
      </c>
      <c r="T49" s="38">
        <f t="shared" si="10"/>
        <v>25.200000000000003</v>
      </c>
    </row>
    <row r="50" spans="1:20">
      <c r="A50" s="8" t="s">
        <v>92</v>
      </c>
      <c r="B50" s="204">
        <v>25.2</v>
      </c>
      <c r="C50" s="204">
        <v>25.2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10.513440000000001</v>
      </c>
      <c r="J50" s="22">
        <f t="shared" si="6"/>
        <v>5.8791599999999997</v>
      </c>
      <c r="K50" s="22">
        <f t="shared" si="7"/>
        <v>7.5826799999999999</v>
      </c>
      <c r="L50" s="22">
        <f t="shared" si="8"/>
        <v>1.22472</v>
      </c>
      <c r="M50" s="156">
        <f t="shared" si="9"/>
        <v>25.200000000000003</v>
      </c>
      <c r="N50" s="23"/>
      <c r="P50" s="38">
        <f t="shared" si="12"/>
        <v>10.513440000000001</v>
      </c>
      <c r="Q50" s="38">
        <f t="shared" si="13"/>
        <v>5.8791599999999997</v>
      </c>
      <c r="R50" s="38">
        <f t="shared" si="14"/>
        <v>7.5826799999999999</v>
      </c>
      <c r="S50" s="38">
        <f t="shared" si="15"/>
        <v>1.22472</v>
      </c>
      <c r="T50" s="38">
        <f t="shared" si="10"/>
        <v>25.200000000000003</v>
      </c>
    </row>
    <row r="51" spans="1:20">
      <c r="A51" s="8" t="s">
        <v>93</v>
      </c>
      <c r="B51" s="204">
        <v>25.2</v>
      </c>
      <c r="C51" s="204">
        <v>25.2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10.513440000000001</v>
      </c>
      <c r="J51" s="22">
        <f t="shared" si="6"/>
        <v>5.8791599999999997</v>
      </c>
      <c r="K51" s="22">
        <f t="shared" si="7"/>
        <v>7.5826799999999999</v>
      </c>
      <c r="L51" s="22">
        <f t="shared" si="8"/>
        <v>1.22472</v>
      </c>
      <c r="M51" s="156">
        <f t="shared" si="9"/>
        <v>25.200000000000003</v>
      </c>
      <c r="N51" s="23"/>
      <c r="P51" s="38">
        <f t="shared" si="12"/>
        <v>10.513440000000001</v>
      </c>
      <c r="Q51" s="38">
        <f t="shared" si="13"/>
        <v>5.8791599999999997</v>
      </c>
      <c r="R51" s="38">
        <f t="shared" si="14"/>
        <v>7.5826799999999999</v>
      </c>
      <c r="S51" s="38">
        <f t="shared" si="15"/>
        <v>1.22472</v>
      </c>
      <c r="T51" s="38">
        <f t="shared" si="10"/>
        <v>25.200000000000003</v>
      </c>
    </row>
    <row r="52" spans="1:20">
      <c r="A52" s="8" t="s">
        <v>94</v>
      </c>
      <c r="B52" s="204">
        <v>25.2</v>
      </c>
      <c r="C52" s="204">
        <v>25.2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10.513440000000001</v>
      </c>
      <c r="J52" s="22">
        <f t="shared" si="6"/>
        <v>5.8791599999999997</v>
      </c>
      <c r="K52" s="22">
        <f t="shared" si="7"/>
        <v>7.5826799999999999</v>
      </c>
      <c r="L52" s="22">
        <f t="shared" si="8"/>
        <v>1.22472</v>
      </c>
      <c r="M52" s="156">
        <f t="shared" si="9"/>
        <v>25.200000000000003</v>
      </c>
      <c r="N52" s="23"/>
      <c r="P52" s="38">
        <f t="shared" si="12"/>
        <v>10.513440000000001</v>
      </c>
      <c r="Q52" s="38">
        <f t="shared" si="13"/>
        <v>5.8791599999999997</v>
      </c>
      <c r="R52" s="38">
        <f t="shared" si="14"/>
        <v>7.5826799999999999</v>
      </c>
      <c r="S52" s="38">
        <f t="shared" si="15"/>
        <v>1.22472</v>
      </c>
      <c r="T52" s="38">
        <f t="shared" si="10"/>
        <v>25.200000000000003</v>
      </c>
    </row>
    <row r="53" spans="1:20">
      <c r="A53" s="8" t="s">
        <v>95</v>
      </c>
      <c r="B53" s="204">
        <v>25.2</v>
      </c>
      <c r="C53" s="204">
        <v>25.2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10.513440000000001</v>
      </c>
      <c r="J53" s="22">
        <f t="shared" si="6"/>
        <v>5.8791599999999997</v>
      </c>
      <c r="K53" s="22">
        <f t="shared" si="7"/>
        <v>7.5826799999999999</v>
      </c>
      <c r="L53" s="22">
        <f t="shared" si="8"/>
        <v>1.22472</v>
      </c>
      <c r="M53" s="156">
        <f t="shared" si="9"/>
        <v>25.200000000000003</v>
      </c>
      <c r="N53" s="23"/>
      <c r="P53" s="38">
        <f t="shared" si="12"/>
        <v>10.513440000000001</v>
      </c>
      <c r="Q53" s="38">
        <f t="shared" si="13"/>
        <v>5.8791599999999997</v>
      </c>
      <c r="R53" s="38">
        <f t="shared" si="14"/>
        <v>7.5826799999999999</v>
      </c>
      <c r="S53" s="38">
        <f t="shared" si="15"/>
        <v>1.22472</v>
      </c>
      <c r="T53" s="38">
        <f t="shared" si="10"/>
        <v>25.200000000000003</v>
      </c>
    </row>
    <row r="54" spans="1:20">
      <c r="A54" s="8" t="s">
        <v>96</v>
      </c>
      <c r="B54" s="204">
        <v>25.2</v>
      </c>
      <c r="C54" s="204">
        <v>25.2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10.513440000000001</v>
      </c>
      <c r="J54" s="22">
        <f t="shared" si="6"/>
        <v>5.8791599999999997</v>
      </c>
      <c r="K54" s="22">
        <f t="shared" si="7"/>
        <v>7.5826799999999999</v>
      </c>
      <c r="L54" s="22">
        <f t="shared" si="8"/>
        <v>1.22472</v>
      </c>
      <c r="M54" s="156">
        <f t="shared" si="9"/>
        <v>25.200000000000003</v>
      </c>
      <c r="N54" s="23"/>
      <c r="P54" s="38">
        <f t="shared" si="12"/>
        <v>10.513440000000001</v>
      </c>
      <c r="Q54" s="38">
        <f t="shared" si="13"/>
        <v>5.8791599999999997</v>
      </c>
      <c r="R54" s="38">
        <f t="shared" si="14"/>
        <v>7.5826799999999999</v>
      </c>
      <c r="S54" s="38">
        <f t="shared" si="15"/>
        <v>1.22472</v>
      </c>
      <c r="T54" s="38">
        <f t="shared" si="10"/>
        <v>25.200000000000003</v>
      </c>
    </row>
    <row r="55" spans="1:20">
      <c r="A55" s="8" t="s">
        <v>97</v>
      </c>
      <c r="B55" s="204">
        <v>25.2</v>
      </c>
      <c r="C55" s="204">
        <v>25.2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10.513440000000001</v>
      </c>
      <c r="J55" s="22">
        <f t="shared" si="6"/>
        <v>5.8791599999999997</v>
      </c>
      <c r="K55" s="22">
        <f t="shared" si="7"/>
        <v>7.5826799999999999</v>
      </c>
      <c r="L55" s="22">
        <f t="shared" si="8"/>
        <v>1.22472</v>
      </c>
      <c r="M55" s="156">
        <f t="shared" si="9"/>
        <v>25.200000000000003</v>
      </c>
      <c r="N55" s="23"/>
      <c r="P55" s="38">
        <f t="shared" si="12"/>
        <v>10.513440000000001</v>
      </c>
      <c r="Q55" s="38">
        <f t="shared" si="13"/>
        <v>5.8791599999999997</v>
      </c>
      <c r="R55" s="38">
        <f t="shared" si="14"/>
        <v>7.5826799999999999</v>
      </c>
      <c r="S55" s="38">
        <f t="shared" si="15"/>
        <v>1.22472</v>
      </c>
      <c r="T55" s="38">
        <f t="shared" si="10"/>
        <v>25.200000000000003</v>
      </c>
    </row>
    <row r="56" spans="1:20">
      <c r="A56" s="8" t="s">
        <v>98</v>
      </c>
      <c r="B56" s="204">
        <v>25.2</v>
      </c>
      <c r="C56" s="204">
        <v>25.2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10.513440000000001</v>
      </c>
      <c r="J56" s="22">
        <f t="shared" si="6"/>
        <v>5.8791599999999997</v>
      </c>
      <c r="K56" s="22">
        <f t="shared" si="7"/>
        <v>7.5826799999999999</v>
      </c>
      <c r="L56" s="22">
        <f t="shared" si="8"/>
        <v>1.22472</v>
      </c>
      <c r="M56" s="156">
        <f t="shared" si="9"/>
        <v>25.200000000000003</v>
      </c>
      <c r="N56" s="23"/>
      <c r="P56" s="38">
        <f t="shared" si="12"/>
        <v>10.513440000000001</v>
      </c>
      <c r="Q56" s="38">
        <f t="shared" si="13"/>
        <v>5.8791599999999997</v>
      </c>
      <c r="R56" s="38">
        <f t="shared" si="14"/>
        <v>7.5826799999999999</v>
      </c>
      <c r="S56" s="38">
        <f t="shared" si="15"/>
        <v>1.22472</v>
      </c>
      <c r="T56" s="38">
        <f t="shared" si="10"/>
        <v>25.200000000000003</v>
      </c>
    </row>
    <row r="57" spans="1:20">
      <c r="A57" s="8" t="s">
        <v>99</v>
      </c>
      <c r="B57" s="204">
        <v>25.2</v>
      </c>
      <c r="C57" s="204">
        <v>25.2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10.513440000000001</v>
      </c>
      <c r="J57" s="22">
        <f t="shared" si="6"/>
        <v>5.8791599999999997</v>
      </c>
      <c r="K57" s="22">
        <f t="shared" si="7"/>
        <v>7.5826799999999999</v>
      </c>
      <c r="L57" s="22">
        <f t="shared" si="8"/>
        <v>1.22472</v>
      </c>
      <c r="M57" s="156">
        <f t="shared" si="9"/>
        <v>25.200000000000003</v>
      </c>
      <c r="N57" s="23"/>
      <c r="P57" s="38">
        <f t="shared" si="12"/>
        <v>10.513440000000001</v>
      </c>
      <c r="Q57" s="38">
        <f t="shared" si="13"/>
        <v>5.8791599999999997</v>
      </c>
      <c r="R57" s="38">
        <f t="shared" si="14"/>
        <v>7.5826799999999999</v>
      </c>
      <c r="S57" s="38">
        <f t="shared" si="15"/>
        <v>1.22472</v>
      </c>
      <c r="T57" s="38">
        <f t="shared" si="10"/>
        <v>25.200000000000003</v>
      </c>
    </row>
    <row r="58" spans="1:20">
      <c r="A58" s="8" t="s">
        <v>100</v>
      </c>
      <c r="B58" s="204">
        <v>25.2</v>
      </c>
      <c r="C58" s="204">
        <v>25.2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10.513440000000001</v>
      </c>
      <c r="J58" s="22">
        <f t="shared" si="6"/>
        <v>5.8791599999999997</v>
      </c>
      <c r="K58" s="22">
        <f t="shared" si="7"/>
        <v>7.5826799999999999</v>
      </c>
      <c r="L58" s="22">
        <f t="shared" si="8"/>
        <v>1.22472</v>
      </c>
      <c r="M58" s="156">
        <f t="shared" si="9"/>
        <v>25.200000000000003</v>
      </c>
      <c r="N58" s="23"/>
      <c r="P58" s="38">
        <f t="shared" si="12"/>
        <v>10.513440000000001</v>
      </c>
      <c r="Q58" s="38">
        <f t="shared" si="13"/>
        <v>5.8791599999999997</v>
      </c>
      <c r="R58" s="38">
        <f t="shared" si="14"/>
        <v>7.5826799999999999</v>
      </c>
      <c r="S58" s="38">
        <f t="shared" si="15"/>
        <v>1.22472</v>
      </c>
      <c r="T58" s="38">
        <f t="shared" si="10"/>
        <v>25.200000000000003</v>
      </c>
    </row>
    <row r="59" spans="1:20">
      <c r="A59" s="8" t="s">
        <v>101</v>
      </c>
      <c r="B59" s="204">
        <v>25.2</v>
      </c>
      <c r="C59" s="204">
        <v>25.2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10.513440000000001</v>
      </c>
      <c r="J59" s="22">
        <f t="shared" si="6"/>
        <v>5.8791599999999997</v>
      </c>
      <c r="K59" s="22">
        <f t="shared" si="7"/>
        <v>7.5826799999999999</v>
      </c>
      <c r="L59" s="22">
        <f t="shared" si="8"/>
        <v>1.22472</v>
      </c>
      <c r="M59" s="156">
        <f t="shared" si="9"/>
        <v>25.200000000000003</v>
      </c>
      <c r="N59" s="23"/>
      <c r="P59" s="38">
        <f t="shared" si="12"/>
        <v>10.513440000000001</v>
      </c>
      <c r="Q59" s="38">
        <f t="shared" si="13"/>
        <v>5.8791599999999997</v>
      </c>
      <c r="R59" s="38">
        <f t="shared" si="14"/>
        <v>7.5826799999999999</v>
      </c>
      <c r="S59" s="38">
        <f t="shared" si="15"/>
        <v>1.22472</v>
      </c>
      <c r="T59" s="38">
        <f t="shared" si="10"/>
        <v>25.200000000000003</v>
      </c>
    </row>
    <row r="60" spans="1:20">
      <c r="A60" s="8" t="s">
        <v>102</v>
      </c>
      <c r="B60" s="204">
        <v>25.2</v>
      </c>
      <c r="C60" s="204">
        <v>25.2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10.513440000000001</v>
      </c>
      <c r="J60" s="22">
        <f t="shared" si="6"/>
        <v>5.8791599999999997</v>
      </c>
      <c r="K60" s="22">
        <f t="shared" si="7"/>
        <v>7.5826799999999999</v>
      </c>
      <c r="L60" s="22">
        <f t="shared" si="8"/>
        <v>1.22472</v>
      </c>
      <c r="M60" s="156">
        <f t="shared" si="9"/>
        <v>25.200000000000003</v>
      </c>
      <c r="N60" s="23"/>
      <c r="P60" s="38">
        <f t="shared" si="12"/>
        <v>10.513440000000001</v>
      </c>
      <c r="Q60" s="38">
        <f t="shared" si="13"/>
        <v>5.8791599999999997</v>
      </c>
      <c r="R60" s="38">
        <f t="shared" si="14"/>
        <v>7.5826799999999999</v>
      </c>
      <c r="S60" s="38">
        <f t="shared" si="15"/>
        <v>1.22472</v>
      </c>
      <c r="T60" s="38">
        <f t="shared" si="10"/>
        <v>25.200000000000003</v>
      </c>
    </row>
    <row r="61" spans="1:20">
      <c r="A61" s="8" t="s">
        <v>103</v>
      </c>
      <c r="B61" s="204">
        <v>25.2</v>
      </c>
      <c r="C61" s="204">
        <v>25.2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10.513440000000001</v>
      </c>
      <c r="J61" s="22">
        <f t="shared" si="6"/>
        <v>5.8791599999999997</v>
      </c>
      <c r="K61" s="22">
        <f t="shared" si="7"/>
        <v>7.5826799999999999</v>
      </c>
      <c r="L61" s="22">
        <f t="shared" si="8"/>
        <v>1.22472</v>
      </c>
      <c r="M61" s="156">
        <f t="shared" si="9"/>
        <v>25.200000000000003</v>
      </c>
      <c r="N61" s="23"/>
      <c r="P61" s="38">
        <f t="shared" si="12"/>
        <v>10.513440000000001</v>
      </c>
      <c r="Q61" s="38">
        <f t="shared" si="13"/>
        <v>5.8791599999999997</v>
      </c>
      <c r="R61" s="38">
        <f t="shared" si="14"/>
        <v>7.5826799999999999</v>
      </c>
      <c r="S61" s="38">
        <f t="shared" si="15"/>
        <v>1.22472</v>
      </c>
      <c r="T61" s="38">
        <f t="shared" si="10"/>
        <v>25.200000000000003</v>
      </c>
    </row>
    <row r="62" spans="1:20">
      <c r="A62" s="8" t="s">
        <v>104</v>
      </c>
      <c r="B62" s="204">
        <v>25.2</v>
      </c>
      <c r="C62" s="204">
        <v>25.2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10.513440000000001</v>
      </c>
      <c r="J62" s="22">
        <f t="shared" si="6"/>
        <v>5.8791599999999997</v>
      </c>
      <c r="K62" s="22">
        <f t="shared" si="7"/>
        <v>7.5826799999999999</v>
      </c>
      <c r="L62" s="22">
        <f t="shared" si="8"/>
        <v>1.22472</v>
      </c>
      <c r="M62" s="156">
        <f t="shared" si="9"/>
        <v>25.200000000000003</v>
      </c>
      <c r="N62" s="23"/>
      <c r="P62" s="38">
        <f t="shared" si="12"/>
        <v>10.513440000000001</v>
      </c>
      <c r="Q62" s="38">
        <f t="shared" si="13"/>
        <v>5.8791599999999997</v>
      </c>
      <c r="R62" s="38">
        <f t="shared" si="14"/>
        <v>7.5826799999999999</v>
      </c>
      <c r="S62" s="38">
        <f t="shared" si="15"/>
        <v>1.22472</v>
      </c>
      <c r="T62" s="38">
        <f t="shared" si="10"/>
        <v>25.200000000000003</v>
      </c>
    </row>
    <row r="63" spans="1:20">
      <c r="A63" s="8" t="s">
        <v>105</v>
      </c>
      <c r="B63" s="204">
        <v>25.2</v>
      </c>
      <c r="C63" s="204">
        <v>25.2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10.513440000000001</v>
      </c>
      <c r="J63" s="22">
        <f t="shared" si="6"/>
        <v>5.8791599999999997</v>
      </c>
      <c r="K63" s="22">
        <f t="shared" si="7"/>
        <v>7.5826799999999999</v>
      </c>
      <c r="L63" s="22">
        <f t="shared" si="8"/>
        <v>1.22472</v>
      </c>
      <c r="M63" s="156">
        <f t="shared" si="9"/>
        <v>25.200000000000003</v>
      </c>
      <c r="N63" s="23"/>
      <c r="P63" s="38">
        <f t="shared" si="12"/>
        <v>10.513440000000001</v>
      </c>
      <c r="Q63" s="38">
        <f t="shared" si="13"/>
        <v>5.8791599999999997</v>
      </c>
      <c r="R63" s="38">
        <f t="shared" si="14"/>
        <v>7.5826799999999999</v>
      </c>
      <c r="S63" s="38">
        <f t="shared" si="15"/>
        <v>1.22472</v>
      </c>
      <c r="T63" s="38">
        <f t="shared" si="10"/>
        <v>25.200000000000003</v>
      </c>
    </row>
    <row r="64" spans="1:20">
      <c r="A64" s="8" t="s">
        <v>106</v>
      </c>
      <c r="B64" s="204">
        <v>25.2</v>
      </c>
      <c r="C64" s="204">
        <v>25.2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10.513440000000001</v>
      </c>
      <c r="J64" s="22">
        <f t="shared" si="6"/>
        <v>5.8791599999999997</v>
      </c>
      <c r="K64" s="22">
        <f t="shared" si="7"/>
        <v>7.5826799999999999</v>
      </c>
      <c r="L64" s="22">
        <f t="shared" si="8"/>
        <v>1.22472</v>
      </c>
      <c r="M64" s="156">
        <f t="shared" si="9"/>
        <v>25.200000000000003</v>
      </c>
      <c r="N64" s="23"/>
      <c r="P64" s="38">
        <f t="shared" si="12"/>
        <v>10.513440000000001</v>
      </c>
      <c r="Q64" s="38">
        <f t="shared" si="13"/>
        <v>5.8791599999999997</v>
      </c>
      <c r="R64" s="38">
        <f t="shared" si="14"/>
        <v>7.5826799999999999</v>
      </c>
      <c r="S64" s="38">
        <f t="shared" si="15"/>
        <v>1.22472</v>
      </c>
      <c r="T64" s="38">
        <f t="shared" si="10"/>
        <v>25.200000000000003</v>
      </c>
    </row>
    <row r="65" spans="1:20">
      <c r="A65" s="8" t="s">
        <v>107</v>
      </c>
      <c r="B65" s="204">
        <v>25.2</v>
      </c>
      <c r="C65" s="204">
        <v>25.2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10.513440000000001</v>
      </c>
      <c r="J65" s="22">
        <f t="shared" si="6"/>
        <v>5.8791599999999997</v>
      </c>
      <c r="K65" s="22">
        <f t="shared" si="7"/>
        <v>7.5826799999999999</v>
      </c>
      <c r="L65" s="22">
        <f t="shared" si="8"/>
        <v>1.22472</v>
      </c>
      <c r="M65" s="156">
        <f t="shared" si="9"/>
        <v>25.200000000000003</v>
      </c>
      <c r="N65" s="23"/>
      <c r="P65" s="38">
        <f t="shared" si="12"/>
        <v>10.513440000000001</v>
      </c>
      <c r="Q65" s="38">
        <f t="shared" si="13"/>
        <v>5.8791599999999997</v>
      </c>
      <c r="R65" s="38">
        <f t="shared" si="14"/>
        <v>7.5826799999999999</v>
      </c>
      <c r="S65" s="38">
        <f t="shared" si="15"/>
        <v>1.22472</v>
      </c>
      <c r="T65" s="38">
        <f t="shared" si="10"/>
        <v>25.200000000000003</v>
      </c>
    </row>
    <row r="66" spans="1:20">
      <c r="A66" s="8" t="s">
        <v>108</v>
      </c>
      <c r="B66" s="204">
        <v>25.2</v>
      </c>
      <c r="C66" s="204">
        <v>25.2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10.513440000000001</v>
      </c>
      <c r="J66" s="22">
        <f t="shared" si="6"/>
        <v>5.8791599999999997</v>
      </c>
      <c r="K66" s="22">
        <f t="shared" si="7"/>
        <v>7.5826799999999999</v>
      </c>
      <c r="L66" s="22">
        <f t="shared" si="8"/>
        <v>1.22472</v>
      </c>
      <c r="M66" s="156">
        <f t="shared" si="9"/>
        <v>25.200000000000003</v>
      </c>
      <c r="N66" s="23"/>
      <c r="P66" s="38">
        <f t="shared" si="12"/>
        <v>10.513440000000001</v>
      </c>
      <c r="Q66" s="38">
        <f t="shared" si="13"/>
        <v>5.8791599999999997</v>
      </c>
      <c r="R66" s="38">
        <f t="shared" si="14"/>
        <v>7.5826799999999999</v>
      </c>
      <c r="S66" s="38">
        <f t="shared" si="15"/>
        <v>1.22472</v>
      </c>
      <c r="T66" s="38">
        <f t="shared" si="10"/>
        <v>25.200000000000003</v>
      </c>
    </row>
    <row r="67" spans="1:20">
      <c r="A67" s="8" t="s">
        <v>109</v>
      </c>
      <c r="B67" s="204">
        <v>25.2</v>
      </c>
      <c r="C67" s="204">
        <v>25.2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10.513440000000001</v>
      </c>
      <c r="J67" s="22">
        <f t="shared" si="6"/>
        <v>5.8791599999999997</v>
      </c>
      <c r="K67" s="22">
        <f t="shared" si="7"/>
        <v>7.5826799999999999</v>
      </c>
      <c r="L67" s="22">
        <f t="shared" si="8"/>
        <v>1.22472</v>
      </c>
      <c r="M67" s="156">
        <f t="shared" si="9"/>
        <v>25.200000000000003</v>
      </c>
      <c r="N67" s="23"/>
      <c r="P67" s="38">
        <f t="shared" ref="P67:P98" si="17">I67</f>
        <v>10.513440000000001</v>
      </c>
      <c r="Q67" s="38">
        <f t="shared" ref="Q67:Q98" si="18">J67</f>
        <v>5.8791599999999997</v>
      </c>
      <c r="R67" s="38">
        <f t="shared" ref="R67:R98" si="19">K67</f>
        <v>7.5826799999999999</v>
      </c>
      <c r="S67" s="38">
        <f t="shared" ref="S67:S98" si="20">L67</f>
        <v>1.22472</v>
      </c>
      <c r="T67" s="38">
        <f t="shared" si="10"/>
        <v>25.200000000000003</v>
      </c>
    </row>
    <row r="68" spans="1:20">
      <c r="A68" s="8" t="s">
        <v>110</v>
      </c>
      <c r="B68" s="204">
        <v>25.2</v>
      </c>
      <c r="C68" s="204">
        <v>25.2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10.513440000000001</v>
      </c>
      <c r="J68" s="22">
        <f t="shared" ref="J68:J98" si="22">C68*E68/100</f>
        <v>5.8791599999999997</v>
      </c>
      <c r="K68" s="22">
        <f t="shared" ref="K68:K98" si="23">C68*F68/100</f>
        <v>7.5826799999999999</v>
      </c>
      <c r="L68" s="22">
        <f t="shared" ref="L68:L98" si="24">C68*G68/100</f>
        <v>1.22472</v>
      </c>
      <c r="M68" s="156">
        <f t="shared" ref="M68:M98" si="25">SUM(I68:L68)</f>
        <v>25.200000000000003</v>
      </c>
      <c r="N68" s="23"/>
      <c r="P68" s="38">
        <f t="shared" si="17"/>
        <v>10.513440000000001</v>
      </c>
      <c r="Q68" s="38">
        <f t="shared" si="18"/>
        <v>5.8791599999999997</v>
      </c>
      <c r="R68" s="38">
        <f t="shared" si="19"/>
        <v>7.5826799999999999</v>
      </c>
      <c r="S68" s="38">
        <f t="shared" si="20"/>
        <v>1.22472</v>
      </c>
      <c r="T68" s="38">
        <f t="shared" ref="T68:T99" si="26">SUM(P68:S68)</f>
        <v>25.200000000000003</v>
      </c>
    </row>
    <row r="69" spans="1:20">
      <c r="A69" s="8" t="s">
        <v>111</v>
      </c>
      <c r="B69" s="204">
        <v>25.2</v>
      </c>
      <c r="C69" s="204">
        <v>25.2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10.513440000000001</v>
      </c>
      <c r="J69" s="22">
        <f t="shared" si="22"/>
        <v>5.8791599999999997</v>
      </c>
      <c r="K69" s="22">
        <f t="shared" si="23"/>
        <v>7.5826799999999999</v>
      </c>
      <c r="L69" s="22">
        <f t="shared" si="24"/>
        <v>1.22472</v>
      </c>
      <c r="M69" s="156">
        <f t="shared" si="25"/>
        <v>25.200000000000003</v>
      </c>
      <c r="N69" s="23"/>
      <c r="P69" s="38">
        <f t="shared" si="17"/>
        <v>10.513440000000001</v>
      </c>
      <c r="Q69" s="38">
        <f t="shared" si="18"/>
        <v>5.8791599999999997</v>
      </c>
      <c r="R69" s="38">
        <f t="shared" si="19"/>
        <v>7.5826799999999999</v>
      </c>
      <c r="S69" s="38">
        <f t="shared" si="20"/>
        <v>1.22472</v>
      </c>
      <c r="T69" s="38">
        <f t="shared" si="26"/>
        <v>25.200000000000003</v>
      </c>
    </row>
    <row r="70" spans="1:20">
      <c r="A70" s="8" t="s">
        <v>112</v>
      </c>
      <c r="B70" s="204">
        <v>25.2</v>
      </c>
      <c r="C70" s="204">
        <v>25.2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10.513440000000001</v>
      </c>
      <c r="J70" s="22">
        <f t="shared" si="22"/>
        <v>5.8791599999999997</v>
      </c>
      <c r="K70" s="22">
        <f t="shared" si="23"/>
        <v>7.5826799999999999</v>
      </c>
      <c r="L70" s="22">
        <f t="shared" si="24"/>
        <v>1.22472</v>
      </c>
      <c r="M70" s="156">
        <f t="shared" si="25"/>
        <v>25.200000000000003</v>
      </c>
      <c r="N70" s="23"/>
      <c r="P70" s="38">
        <f t="shared" si="17"/>
        <v>10.513440000000001</v>
      </c>
      <c r="Q70" s="38">
        <f t="shared" si="18"/>
        <v>5.8791599999999997</v>
      </c>
      <c r="R70" s="38">
        <f t="shared" si="19"/>
        <v>7.5826799999999999</v>
      </c>
      <c r="S70" s="38">
        <f t="shared" si="20"/>
        <v>1.22472</v>
      </c>
      <c r="T70" s="38">
        <f t="shared" si="26"/>
        <v>25.200000000000003</v>
      </c>
    </row>
    <row r="71" spans="1:20">
      <c r="A71" s="8" t="s">
        <v>113</v>
      </c>
      <c r="B71" s="204">
        <v>25.2</v>
      </c>
      <c r="C71" s="204">
        <v>25.2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10.513440000000001</v>
      </c>
      <c r="J71" s="22">
        <f t="shared" si="22"/>
        <v>5.8791599999999997</v>
      </c>
      <c r="K71" s="22">
        <f t="shared" si="23"/>
        <v>7.5826799999999999</v>
      </c>
      <c r="L71" s="22">
        <f t="shared" si="24"/>
        <v>1.22472</v>
      </c>
      <c r="M71" s="156">
        <f t="shared" si="25"/>
        <v>25.200000000000003</v>
      </c>
      <c r="N71" s="23"/>
      <c r="P71" s="38">
        <f t="shared" si="17"/>
        <v>10.513440000000001</v>
      </c>
      <c r="Q71" s="38">
        <f t="shared" si="18"/>
        <v>5.8791599999999997</v>
      </c>
      <c r="R71" s="38">
        <f t="shared" si="19"/>
        <v>7.5826799999999999</v>
      </c>
      <c r="S71" s="38">
        <f t="shared" si="20"/>
        <v>1.22472</v>
      </c>
      <c r="T71" s="38">
        <f t="shared" si="26"/>
        <v>25.200000000000003</v>
      </c>
    </row>
    <row r="72" spans="1:20">
      <c r="A72" s="8" t="s">
        <v>114</v>
      </c>
      <c r="B72" s="204">
        <v>25.2</v>
      </c>
      <c r="C72" s="204">
        <v>25.2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10.513440000000001</v>
      </c>
      <c r="J72" s="22">
        <f t="shared" si="22"/>
        <v>5.8791599999999997</v>
      </c>
      <c r="K72" s="22">
        <f t="shared" si="23"/>
        <v>7.5826799999999999</v>
      </c>
      <c r="L72" s="22">
        <f t="shared" si="24"/>
        <v>1.22472</v>
      </c>
      <c r="M72" s="156">
        <f t="shared" si="25"/>
        <v>25.200000000000003</v>
      </c>
      <c r="N72" s="23"/>
      <c r="P72" s="38">
        <f t="shared" si="17"/>
        <v>10.513440000000001</v>
      </c>
      <c r="Q72" s="38">
        <f t="shared" si="18"/>
        <v>5.8791599999999997</v>
      </c>
      <c r="R72" s="38">
        <f t="shared" si="19"/>
        <v>7.5826799999999999</v>
      </c>
      <c r="S72" s="38">
        <f t="shared" si="20"/>
        <v>1.22472</v>
      </c>
      <c r="T72" s="38">
        <f t="shared" si="26"/>
        <v>25.200000000000003</v>
      </c>
    </row>
    <row r="73" spans="1:20">
      <c r="A73" s="8" t="s">
        <v>115</v>
      </c>
      <c r="B73" s="204">
        <v>25.2</v>
      </c>
      <c r="C73" s="204">
        <v>25.2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10.513440000000001</v>
      </c>
      <c r="J73" s="22">
        <f t="shared" si="22"/>
        <v>5.8791599999999997</v>
      </c>
      <c r="K73" s="22">
        <f t="shared" si="23"/>
        <v>7.5826799999999999</v>
      </c>
      <c r="L73" s="22">
        <f t="shared" si="24"/>
        <v>1.22472</v>
      </c>
      <c r="M73" s="156">
        <f t="shared" si="25"/>
        <v>25.200000000000003</v>
      </c>
      <c r="N73" s="23"/>
      <c r="P73" s="38">
        <f t="shared" si="17"/>
        <v>10.513440000000001</v>
      </c>
      <c r="Q73" s="38">
        <f t="shared" si="18"/>
        <v>5.8791599999999997</v>
      </c>
      <c r="R73" s="38">
        <f t="shared" si="19"/>
        <v>7.5826799999999999</v>
      </c>
      <c r="S73" s="38">
        <f t="shared" si="20"/>
        <v>1.22472</v>
      </c>
      <c r="T73" s="38">
        <f t="shared" si="26"/>
        <v>25.200000000000003</v>
      </c>
    </row>
    <row r="74" spans="1:20">
      <c r="A74" s="8" t="s">
        <v>116</v>
      </c>
      <c r="B74" s="204">
        <v>25.2</v>
      </c>
      <c r="C74" s="204">
        <v>25.2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10.513440000000001</v>
      </c>
      <c r="J74" s="22">
        <f t="shared" si="22"/>
        <v>5.8791599999999997</v>
      </c>
      <c r="K74" s="22">
        <f t="shared" si="23"/>
        <v>7.5826799999999999</v>
      </c>
      <c r="L74" s="22">
        <f t="shared" si="24"/>
        <v>1.22472</v>
      </c>
      <c r="M74" s="156">
        <f t="shared" si="25"/>
        <v>25.200000000000003</v>
      </c>
      <c r="N74" s="23"/>
      <c r="P74" s="38">
        <f t="shared" si="17"/>
        <v>10.513440000000001</v>
      </c>
      <c r="Q74" s="38">
        <f t="shared" si="18"/>
        <v>5.8791599999999997</v>
      </c>
      <c r="R74" s="38">
        <f t="shared" si="19"/>
        <v>7.5826799999999999</v>
      </c>
      <c r="S74" s="38">
        <f t="shared" si="20"/>
        <v>1.22472</v>
      </c>
      <c r="T74" s="38">
        <f t="shared" si="26"/>
        <v>25.200000000000003</v>
      </c>
    </row>
    <row r="75" spans="1:20">
      <c r="A75" s="8" t="s">
        <v>117</v>
      </c>
      <c r="B75" s="204">
        <v>25.2</v>
      </c>
      <c r="C75" s="204">
        <v>25.2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10.513440000000001</v>
      </c>
      <c r="J75" s="22">
        <f t="shared" si="22"/>
        <v>5.8791599999999997</v>
      </c>
      <c r="K75" s="22">
        <f t="shared" si="23"/>
        <v>7.5826799999999999</v>
      </c>
      <c r="L75" s="22">
        <f t="shared" si="24"/>
        <v>1.22472</v>
      </c>
      <c r="M75" s="156">
        <f t="shared" si="25"/>
        <v>25.200000000000003</v>
      </c>
      <c r="N75" s="23"/>
      <c r="P75" s="38">
        <f t="shared" si="17"/>
        <v>10.513440000000001</v>
      </c>
      <c r="Q75" s="38">
        <f t="shared" si="18"/>
        <v>5.8791599999999997</v>
      </c>
      <c r="R75" s="38">
        <f t="shared" si="19"/>
        <v>7.5826799999999999</v>
      </c>
      <c r="S75" s="38">
        <f t="shared" si="20"/>
        <v>1.22472</v>
      </c>
      <c r="T75" s="38">
        <f t="shared" si="26"/>
        <v>25.200000000000003</v>
      </c>
    </row>
    <row r="76" spans="1:20">
      <c r="A76" s="8" t="s">
        <v>118</v>
      </c>
      <c r="B76" s="204">
        <v>25.2</v>
      </c>
      <c r="C76" s="204">
        <v>25.2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10.513440000000001</v>
      </c>
      <c r="J76" s="22">
        <f t="shared" si="22"/>
        <v>5.8791599999999997</v>
      </c>
      <c r="K76" s="22">
        <f t="shared" si="23"/>
        <v>7.5826799999999999</v>
      </c>
      <c r="L76" s="22">
        <f t="shared" si="24"/>
        <v>1.22472</v>
      </c>
      <c r="M76" s="156">
        <f t="shared" si="25"/>
        <v>25.200000000000003</v>
      </c>
      <c r="N76" s="23"/>
      <c r="P76" s="38">
        <f t="shared" si="17"/>
        <v>10.513440000000001</v>
      </c>
      <c r="Q76" s="38">
        <f t="shared" si="18"/>
        <v>5.8791599999999997</v>
      </c>
      <c r="R76" s="38">
        <f t="shared" si="19"/>
        <v>7.5826799999999999</v>
      </c>
      <c r="S76" s="38">
        <f t="shared" si="20"/>
        <v>1.22472</v>
      </c>
      <c r="T76" s="38">
        <f t="shared" si="26"/>
        <v>25.200000000000003</v>
      </c>
    </row>
    <row r="77" spans="1:20">
      <c r="A77" s="8" t="s">
        <v>119</v>
      </c>
      <c r="B77" s="204">
        <v>25.2</v>
      </c>
      <c r="C77" s="204">
        <v>25.2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10.513440000000001</v>
      </c>
      <c r="J77" s="22">
        <f t="shared" si="22"/>
        <v>5.8791599999999997</v>
      </c>
      <c r="K77" s="22">
        <f t="shared" si="23"/>
        <v>7.5826799999999999</v>
      </c>
      <c r="L77" s="22">
        <f t="shared" si="24"/>
        <v>1.22472</v>
      </c>
      <c r="M77" s="156">
        <f t="shared" si="25"/>
        <v>25.200000000000003</v>
      </c>
      <c r="N77" s="23"/>
      <c r="P77" s="38">
        <f t="shared" si="17"/>
        <v>10.513440000000001</v>
      </c>
      <c r="Q77" s="38">
        <f t="shared" si="18"/>
        <v>5.8791599999999997</v>
      </c>
      <c r="R77" s="38">
        <f t="shared" si="19"/>
        <v>7.5826799999999999</v>
      </c>
      <c r="S77" s="38">
        <f t="shared" si="20"/>
        <v>1.22472</v>
      </c>
      <c r="T77" s="38">
        <f t="shared" si="26"/>
        <v>25.200000000000003</v>
      </c>
    </row>
    <row r="78" spans="1:20">
      <c r="A78" s="8" t="s">
        <v>120</v>
      </c>
      <c r="B78" s="204">
        <v>25.2</v>
      </c>
      <c r="C78" s="204">
        <v>25.2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10.513440000000001</v>
      </c>
      <c r="J78" s="22">
        <f t="shared" si="22"/>
        <v>5.8791599999999997</v>
      </c>
      <c r="K78" s="22">
        <f t="shared" si="23"/>
        <v>7.5826799999999999</v>
      </c>
      <c r="L78" s="22">
        <f t="shared" si="24"/>
        <v>1.22472</v>
      </c>
      <c r="M78" s="156">
        <f t="shared" si="25"/>
        <v>25.200000000000003</v>
      </c>
      <c r="N78" s="23"/>
      <c r="P78" s="38">
        <f t="shared" si="17"/>
        <v>10.513440000000001</v>
      </c>
      <c r="Q78" s="38">
        <f t="shared" si="18"/>
        <v>5.8791599999999997</v>
      </c>
      <c r="R78" s="38">
        <f t="shared" si="19"/>
        <v>7.5826799999999999</v>
      </c>
      <c r="S78" s="38">
        <f t="shared" si="20"/>
        <v>1.22472</v>
      </c>
      <c r="T78" s="38">
        <f t="shared" si="26"/>
        <v>25.200000000000003</v>
      </c>
    </row>
    <row r="79" spans="1:20">
      <c r="A79" s="8" t="s">
        <v>121</v>
      </c>
      <c r="B79" s="204">
        <v>25.2</v>
      </c>
      <c r="C79" s="204">
        <v>25.2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10.513440000000001</v>
      </c>
      <c r="J79" s="22">
        <f t="shared" si="22"/>
        <v>5.8791599999999997</v>
      </c>
      <c r="K79" s="22">
        <f t="shared" si="23"/>
        <v>7.5826799999999999</v>
      </c>
      <c r="L79" s="22">
        <f t="shared" si="24"/>
        <v>1.22472</v>
      </c>
      <c r="M79" s="156">
        <f t="shared" si="25"/>
        <v>25.200000000000003</v>
      </c>
      <c r="N79" s="23"/>
      <c r="P79" s="38">
        <f t="shared" si="17"/>
        <v>10.513440000000001</v>
      </c>
      <c r="Q79" s="38">
        <f t="shared" si="18"/>
        <v>5.8791599999999997</v>
      </c>
      <c r="R79" s="38">
        <f t="shared" si="19"/>
        <v>7.5826799999999999</v>
      </c>
      <c r="S79" s="38">
        <f t="shared" si="20"/>
        <v>1.22472</v>
      </c>
      <c r="T79" s="38">
        <f t="shared" si="26"/>
        <v>25.200000000000003</v>
      </c>
    </row>
    <row r="80" spans="1:20">
      <c r="A80" s="8" t="s">
        <v>122</v>
      </c>
      <c r="B80" s="204">
        <v>25.2</v>
      </c>
      <c r="C80" s="204">
        <v>25.2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10.513440000000001</v>
      </c>
      <c r="J80" s="22">
        <f t="shared" si="22"/>
        <v>5.8791599999999997</v>
      </c>
      <c r="K80" s="22">
        <f t="shared" si="23"/>
        <v>7.5826799999999999</v>
      </c>
      <c r="L80" s="22">
        <f t="shared" si="24"/>
        <v>1.22472</v>
      </c>
      <c r="M80" s="156">
        <f t="shared" si="25"/>
        <v>25.200000000000003</v>
      </c>
      <c r="N80" s="23"/>
      <c r="P80" s="38">
        <f t="shared" si="17"/>
        <v>10.513440000000001</v>
      </c>
      <c r="Q80" s="38">
        <f t="shared" si="18"/>
        <v>5.8791599999999997</v>
      </c>
      <c r="R80" s="38">
        <f t="shared" si="19"/>
        <v>7.5826799999999999</v>
      </c>
      <c r="S80" s="38">
        <f t="shared" si="20"/>
        <v>1.22472</v>
      </c>
      <c r="T80" s="38">
        <f t="shared" si="26"/>
        <v>25.200000000000003</v>
      </c>
    </row>
    <row r="81" spans="1:20">
      <c r="A81" s="8" t="s">
        <v>123</v>
      </c>
      <c r="B81" s="204">
        <v>25.2</v>
      </c>
      <c r="C81" s="204">
        <v>25.2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10.513440000000001</v>
      </c>
      <c r="J81" s="22">
        <f t="shared" si="22"/>
        <v>5.8791599999999997</v>
      </c>
      <c r="K81" s="22">
        <f t="shared" si="23"/>
        <v>7.5826799999999999</v>
      </c>
      <c r="L81" s="22">
        <f t="shared" si="24"/>
        <v>1.22472</v>
      </c>
      <c r="M81" s="156">
        <f t="shared" si="25"/>
        <v>25.200000000000003</v>
      </c>
      <c r="N81" s="23"/>
      <c r="P81" s="38">
        <f t="shared" si="17"/>
        <v>10.513440000000001</v>
      </c>
      <c r="Q81" s="38">
        <f t="shared" si="18"/>
        <v>5.8791599999999997</v>
      </c>
      <c r="R81" s="38">
        <f t="shared" si="19"/>
        <v>7.5826799999999999</v>
      </c>
      <c r="S81" s="38">
        <f t="shared" si="20"/>
        <v>1.22472</v>
      </c>
      <c r="T81" s="38">
        <f t="shared" si="26"/>
        <v>25.200000000000003</v>
      </c>
    </row>
    <row r="82" spans="1:20">
      <c r="A82" s="8" t="s">
        <v>124</v>
      </c>
      <c r="B82" s="204">
        <v>25.2</v>
      </c>
      <c r="C82" s="204">
        <v>25.2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10.513440000000001</v>
      </c>
      <c r="J82" s="22">
        <f t="shared" si="22"/>
        <v>5.8791599999999997</v>
      </c>
      <c r="K82" s="22">
        <f t="shared" si="23"/>
        <v>7.5826799999999999</v>
      </c>
      <c r="L82" s="22">
        <f t="shared" si="24"/>
        <v>1.22472</v>
      </c>
      <c r="M82" s="156">
        <f t="shared" si="25"/>
        <v>25.200000000000003</v>
      </c>
      <c r="N82" s="23"/>
      <c r="P82" s="38">
        <f t="shared" si="17"/>
        <v>10.513440000000001</v>
      </c>
      <c r="Q82" s="38">
        <f t="shared" si="18"/>
        <v>5.8791599999999997</v>
      </c>
      <c r="R82" s="38">
        <f t="shared" si="19"/>
        <v>7.5826799999999999</v>
      </c>
      <c r="S82" s="38">
        <f t="shared" si="20"/>
        <v>1.22472</v>
      </c>
      <c r="T82" s="38">
        <f t="shared" si="26"/>
        <v>25.200000000000003</v>
      </c>
    </row>
    <row r="83" spans="1:20">
      <c r="A83" s="8" t="s">
        <v>125</v>
      </c>
      <c r="B83" s="204">
        <v>25.2</v>
      </c>
      <c r="C83" s="204">
        <v>25.2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10.513440000000001</v>
      </c>
      <c r="J83" s="22">
        <f t="shared" si="22"/>
        <v>5.8791599999999997</v>
      </c>
      <c r="K83" s="22">
        <f t="shared" si="23"/>
        <v>7.5826799999999999</v>
      </c>
      <c r="L83" s="22">
        <f t="shared" si="24"/>
        <v>1.22472</v>
      </c>
      <c r="M83" s="156">
        <f t="shared" si="25"/>
        <v>25.200000000000003</v>
      </c>
      <c r="N83" s="23"/>
      <c r="P83" s="38">
        <f t="shared" si="17"/>
        <v>10.513440000000001</v>
      </c>
      <c r="Q83" s="38">
        <f t="shared" si="18"/>
        <v>5.8791599999999997</v>
      </c>
      <c r="R83" s="38">
        <f t="shared" si="19"/>
        <v>7.5826799999999999</v>
      </c>
      <c r="S83" s="38">
        <f t="shared" si="20"/>
        <v>1.22472</v>
      </c>
      <c r="T83" s="38">
        <f t="shared" si="26"/>
        <v>25.200000000000003</v>
      </c>
    </row>
    <row r="84" spans="1:20">
      <c r="A84" s="8" t="s">
        <v>126</v>
      </c>
      <c r="B84" s="204">
        <v>25.2</v>
      </c>
      <c r="C84" s="204">
        <v>25.2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10.513440000000001</v>
      </c>
      <c r="J84" s="22">
        <f t="shared" si="22"/>
        <v>5.8791599999999997</v>
      </c>
      <c r="K84" s="22">
        <f t="shared" si="23"/>
        <v>7.5826799999999999</v>
      </c>
      <c r="L84" s="22">
        <f t="shared" si="24"/>
        <v>1.22472</v>
      </c>
      <c r="M84" s="156">
        <f t="shared" si="25"/>
        <v>25.200000000000003</v>
      </c>
      <c r="N84" s="23"/>
      <c r="P84" s="38">
        <f t="shared" si="17"/>
        <v>10.513440000000001</v>
      </c>
      <c r="Q84" s="38">
        <f t="shared" si="18"/>
        <v>5.8791599999999997</v>
      </c>
      <c r="R84" s="38">
        <f t="shared" si="19"/>
        <v>7.5826799999999999</v>
      </c>
      <c r="S84" s="38">
        <f t="shared" si="20"/>
        <v>1.22472</v>
      </c>
      <c r="T84" s="38">
        <f t="shared" si="26"/>
        <v>25.200000000000003</v>
      </c>
    </row>
    <row r="85" spans="1:20">
      <c r="A85" s="8" t="s">
        <v>127</v>
      </c>
      <c r="B85" s="204">
        <v>25.2</v>
      </c>
      <c r="C85" s="204">
        <v>25.2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10.513440000000001</v>
      </c>
      <c r="J85" s="22">
        <f t="shared" si="22"/>
        <v>5.8791599999999997</v>
      </c>
      <c r="K85" s="22">
        <f t="shared" si="23"/>
        <v>7.5826799999999999</v>
      </c>
      <c r="L85" s="22">
        <f t="shared" si="24"/>
        <v>1.22472</v>
      </c>
      <c r="M85" s="156">
        <f t="shared" si="25"/>
        <v>25.200000000000003</v>
      </c>
      <c r="N85" s="23"/>
      <c r="P85" s="38">
        <f t="shared" si="17"/>
        <v>10.513440000000001</v>
      </c>
      <c r="Q85" s="38">
        <f t="shared" si="18"/>
        <v>5.8791599999999997</v>
      </c>
      <c r="R85" s="38">
        <f t="shared" si="19"/>
        <v>7.5826799999999999</v>
      </c>
      <c r="S85" s="38">
        <f t="shared" si="20"/>
        <v>1.22472</v>
      </c>
      <c r="T85" s="38">
        <f t="shared" si="26"/>
        <v>25.200000000000003</v>
      </c>
    </row>
    <row r="86" spans="1:20">
      <c r="A86" s="8" t="s">
        <v>128</v>
      </c>
      <c r="B86" s="204">
        <v>25.2</v>
      </c>
      <c r="C86" s="204">
        <v>25.2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10.513440000000001</v>
      </c>
      <c r="J86" s="22">
        <f t="shared" si="22"/>
        <v>5.8791599999999997</v>
      </c>
      <c r="K86" s="22">
        <f t="shared" si="23"/>
        <v>7.5826799999999999</v>
      </c>
      <c r="L86" s="22">
        <f t="shared" si="24"/>
        <v>1.22472</v>
      </c>
      <c r="M86" s="156">
        <f t="shared" si="25"/>
        <v>25.200000000000003</v>
      </c>
      <c r="N86" s="23"/>
      <c r="P86" s="38">
        <f t="shared" si="17"/>
        <v>10.513440000000001</v>
      </c>
      <c r="Q86" s="38">
        <f t="shared" si="18"/>
        <v>5.8791599999999997</v>
      </c>
      <c r="R86" s="38">
        <f t="shared" si="19"/>
        <v>7.5826799999999999</v>
      </c>
      <c r="S86" s="38">
        <f t="shared" si="20"/>
        <v>1.22472</v>
      </c>
      <c r="T86" s="38">
        <f t="shared" si="26"/>
        <v>25.200000000000003</v>
      </c>
    </row>
    <row r="87" spans="1:20">
      <c r="A87" s="8" t="s">
        <v>129</v>
      </c>
      <c r="B87" s="204">
        <v>25.2</v>
      </c>
      <c r="C87" s="204">
        <v>25.2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10.513440000000001</v>
      </c>
      <c r="J87" s="22">
        <f t="shared" si="22"/>
        <v>5.8791599999999997</v>
      </c>
      <c r="K87" s="22">
        <f t="shared" si="23"/>
        <v>7.5826799999999999</v>
      </c>
      <c r="L87" s="22">
        <f t="shared" si="24"/>
        <v>1.22472</v>
      </c>
      <c r="M87" s="156">
        <f t="shared" si="25"/>
        <v>25.200000000000003</v>
      </c>
      <c r="N87" s="23"/>
      <c r="P87" s="38">
        <f t="shared" si="17"/>
        <v>10.513440000000001</v>
      </c>
      <c r="Q87" s="38">
        <f t="shared" si="18"/>
        <v>5.8791599999999997</v>
      </c>
      <c r="R87" s="38">
        <f t="shared" si="19"/>
        <v>7.5826799999999999</v>
      </c>
      <c r="S87" s="38">
        <f t="shared" si="20"/>
        <v>1.22472</v>
      </c>
      <c r="T87" s="38">
        <f t="shared" si="26"/>
        <v>25.200000000000003</v>
      </c>
    </row>
    <row r="88" spans="1:20">
      <c r="A88" s="8" t="s">
        <v>130</v>
      </c>
      <c r="B88" s="204">
        <v>25.2</v>
      </c>
      <c r="C88" s="204">
        <v>25.2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10.513440000000001</v>
      </c>
      <c r="J88" s="22">
        <f t="shared" si="22"/>
        <v>5.8791599999999997</v>
      </c>
      <c r="K88" s="22">
        <f t="shared" si="23"/>
        <v>7.5826799999999999</v>
      </c>
      <c r="L88" s="22">
        <f t="shared" si="24"/>
        <v>1.22472</v>
      </c>
      <c r="M88" s="156">
        <f t="shared" si="25"/>
        <v>25.200000000000003</v>
      </c>
      <c r="N88" s="23"/>
      <c r="P88" s="38">
        <f t="shared" si="17"/>
        <v>10.513440000000001</v>
      </c>
      <c r="Q88" s="38">
        <f t="shared" si="18"/>
        <v>5.8791599999999997</v>
      </c>
      <c r="R88" s="38">
        <f t="shared" si="19"/>
        <v>7.5826799999999999</v>
      </c>
      <c r="S88" s="38">
        <f t="shared" si="20"/>
        <v>1.22472</v>
      </c>
      <c r="T88" s="38">
        <f t="shared" si="26"/>
        <v>25.200000000000003</v>
      </c>
    </row>
    <row r="89" spans="1:20">
      <c r="A89" s="8" t="s">
        <v>131</v>
      </c>
      <c r="B89" s="204">
        <v>25.2</v>
      </c>
      <c r="C89" s="204">
        <v>25.2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10.513440000000001</v>
      </c>
      <c r="J89" s="22">
        <f t="shared" si="22"/>
        <v>5.8791599999999997</v>
      </c>
      <c r="K89" s="22">
        <f t="shared" si="23"/>
        <v>7.5826799999999999</v>
      </c>
      <c r="L89" s="22">
        <f t="shared" si="24"/>
        <v>1.22472</v>
      </c>
      <c r="M89" s="156">
        <f t="shared" si="25"/>
        <v>25.200000000000003</v>
      </c>
      <c r="N89" s="23"/>
      <c r="P89" s="38">
        <f t="shared" si="17"/>
        <v>10.513440000000001</v>
      </c>
      <c r="Q89" s="38">
        <f t="shared" si="18"/>
        <v>5.8791599999999997</v>
      </c>
      <c r="R89" s="38">
        <f t="shared" si="19"/>
        <v>7.5826799999999999</v>
      </c>
      <c r="S89" s="38">
        <f t="shared" si="20"/>
        <v>1.22472</v>
      </c>
      <c r="T89" s="38">
        <f t="shared" si="26"/>
        <v>25.200000000000003</v>
      </c>
    </row>
    <row r="90" spans="1:20">
      <c r="A90" s="8" t="s">
        <v>132</v>
      </c>
      <c r="B90" s="204">
        <v>25.2</v>
      </c>
      <c r="C90" s="204">
        <v>25.2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10.513440000000001</v>
      </c>
      <c r="J90" s="22">
        <f t="shared" si="22"/>
        <v>5.8791599999999997</v>
      </c>
      <c r="K90" s="22">
        <f t="shared" si="23"/>
        <v>7.5826799999999999</v>
      </c>
      <c r="L90" s="22">
        <f t="shared" si="24"/>
        <v>1.22472</v>
      </c>
      <c r="M90" s="156">
        <f t="shared" si="25"/>
        <v>25.200000000000003</v>
      </c>
      <c r="N90" s="23"/>
      <c r="P90" s="38">
        <f t="shared" si="17"/>
        <v>10.513440000000001</v>
      </c>
      <c r="Q90" s="38">
        <f t="shared" si="18"/>
        <v>5.8791599999999997</v>
      </c>
      <c r="R90" s="38">
        <f t="shared" si="19"/>
        <v>7.5826799999999999</v>
      </c>
      <c r="S90" s="38">
        <f t="shared" si="20"/>
        <v>1.22472</v>
      </c>
      <c r="T90" s="38">
        <f t="shared" si="26"/>
        <v>25.200000000000003</v>
      </c>
    </row>
    <row r="91" spans="1:20">
      <c r="A91" s="8" t="s">
        <v>133</v>
      </c>
      <c r="B91" s="204">
        <v>25.2</v>
      </c>
      <c r="C91" s="204">
        <v>25.2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10.513440000000001</v>
      </c>
      <c r="J91" s="22">
        <f t="shared" si="22"/>
        <v>5.8791599999999997</v>
      </c>
      <c r="K91" s="22">
        <f t="shared" si="23"/>
        <v>7.5826799999999999</v>
      </c>
      <c r="L91" s="22">
        <f t="shared" si="24"/>
        <v>1.22472</v>
      </c>
      <c r="M91" s="156">
        <f t="shared" si="25"/>
        <v>25.200000000000003</v>
      </c>
      <c r="N91" s="23"/>
      <c r="P91" s="38">
        <f t="shared" si="17"/>
        <v>10.513440000000001</v>
      </c>
      <c r="Q91" s="38">
        <f t="shared" si="18"/>
        <v>5.8791599999999997</v>
      </c>
      <c r="R91" s="38">
        <f t="shared" si="19"/>
        <v>7.5826799999999999</v>
      </c>
      <c r="S91" s="38">
        <f t="shared" si="20"/>
        <v>1.22472</v>
      </c>
      <c r="T91" s="38">
        <f t="shared" si="26"/>
        <v>25.200000000000003</v>
      </c>
    </row>
    <row r="92" spans="1:20">
      <c r="A92" s="8" t="s">
        <v>134</v>
      </c>
      <c r="B92" s="204">
        <v>25.2</v>
      </c>
      <c r="C92" s="204">
        <v>25.2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10.513440000000001</v>
      </c>
      <c r="J92" s="22">
        <f t="shared" si="22"/>
        <v>5.8791599999999997</v>
      </c>
      <c r="K92" s="22">
        <f t="shared" si="23"/>
        <v>7.5826799999999999</v>
      </c>
      <c r="L92" s="22">
        <f t="shared" si="24"/>
        <v>1.22472</v>
      </c>
      <c r="M92" s="156">
        <f t="shared" si="25"/>
        <v>25.200000000000003</v>
      </c>
      <c r="N92" s="23"/>
      <c r="P92" s="38">
        <f t="shared" si="17"/>
        <v>10.513440000000001</v>
      </c>
      <c r="Q92" s="38">
        <f t="shared" si="18"/>
        <v>5.8791599999999997</v>
      </c>
      <c r="R92" s="38">
        <f t="shared" si="19"/>
        <v>7.5826799999999999</v>
      </c>
      <c r="S92" s="38">
        <f t="shared" si="20"/>
        <v>1.22472</v>
      </c>
      <c r="T92" s="38">
        <f t="shared" si="26"/>
        <v>25.200000000000003</v>
      </c>
    </row>
    <row r="93" spans="1:20">
      <c r="A93" s="8" t="s">
        <v>135</v>
      </c>
      <c r="B93" s="204">
        <v>25.2</v>
      </c>
      <c r="C93" s="204">
        <v>25.2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10.513440000000001</v>
      </c>
      <c r="J93" s="22">
        <f t="shared" si="22"/>
        <v>5.8791599999999997</v>
      </c>
      <c r="K93" s="22">
        <f t="shared" si="23"/>
        <v>7.5826799999999999</v>
      </c>
      <c r="L93" s="22">
        <f t="shared" si="24"/>
        <v>1.22472</v>
      </c>
      <c r="M93" s="156">
        <f t="shared" si="25"/>
        <v>25.200000000000003</v>
      </c>
      <c r="N93" s="23"/>
      <c r="P93" s="38">
        <f t="shared" si="17"/>
        <v>10.513440000000001</v>
      </c>
      <c r="Q93" s="38">
        <f t="shared" si="18"/>
        <v>5.8791599999999997</v>
      </c>
      <c r="R93" s="38">
        <f t="shared" si="19"/>
        <v>7.5826799999999999</v>
      </c>
      <c r="S93" s="38">
        <f t="shared" si="20"/>
        <v>1.22472</v>
      </c>
      <c r="T93" s="38">
        <f t="shared" si="26"/>
        <v>25.200000000000003</v>
      </c>
    </row>
    <row r="94" spans="1:20">
      <c r="A94" s="8" t="s">
        <v>136</v>
      </c>
      <c r="B94" s="204">
        <v>25.2</v>
      </c>
      <c r="C94" s="204">
        <v>25.2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10.513440000000001</v>
      </c>
      <c r="J94" s="22">
        <f t="shared" si="22"/>
        <v>5.8791599999999997</v>
      </c>
      <c r="K94" s="22">
        <f t="shared" si="23"/>
        <v>7.5826799999999999</v>
      </c>
      <c r="L94" s="22">
        <f t="shared" si="24"/>
        <v>1.22472</v>
      </c>
      <c r="M94" s="156">
        <f t="shared" si="25"/>
        <v>25.200000000000003</v>
      </c>
      <c r="N94" s="23"/>
      <c r="P94" s="38">
        <f t="shared" si="17"/>
        <v>10.513440000000001</v>
      </c>
      <c r="Q94" s="38">
        <f t="shared" si="18"/>
        <v>5.8791599999999997</v>
      </c>
      <c r="R94" s="38">
        <f t="shared" si="19"/>
        <v>7.5826799999999999</v>
      </c>
      <c r="S94" s="38">
        <f t="shared" si="20"/>
        <v>1.22472</v>
      </c>
      <c r="T94" s="38">
        <f t="shared" si="26"/>
        <v>25.200000000000003</v>
      </c>
    </row>
    <row r="95" spans="1:20">
      <c r="A95" s="8" t="s">
        <v>137</v>
      </c>
      <c r="B95" s="204">
        <v>25.2</v>
      </c>
      <c r="C95" s="204">
        <v>25.2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10.513440000000001</v>
      </c>
      <c r="J95" s="22">
        <f t="shared" si="22"/>
        <v>5.8791599999999997</v>
      </c>
      <c r="K95" s="22">
        <f t="shared" si="23"/>
        <v>7.5826799999999999</v>
      </c>
      <c r="L95" s="22">
        <f t="shared" si="24"/>
        <v>1.22472</v>
      </c>
      <c r="M95" s="156">
        <f t="shared" si="25"/>
        <v>25.200000000000003</v>
      </c>
      <c r="N95" s="23"/>
      <c r="P95" s="38">
        <f t="shared" si="17"/>
        <v>10.513440000000001</v>
      </c>
      <c r="Q95" s="38">
        <f t="shared" si="18"/>
        <v>5.8791599999999997</v>
      </c>
      <c r="R95" s="38">
        <f t="shared" si="19"/>
        <v>7.5826799999999999</v>
      </c>
      <c r="S95" s="38">
        <f t="shared" si="20"/>
        <v>1.22472</v>
      </c>
      <c r="T95" s="38">
        <f t="shared" si="26"/>
        <v>25.200000000000003</v>
      </c>
    </row>
    <row r="96" spans="1:20">
      <c r="A96" s="8" t="s">
        <v>138</v>
      </c>
      <c r="B96" s="204">
        <v>25.2</v>
      </c>
      <c r="C96" s="204">
        <v>25.2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10.513440000000001</v>
      </c>
      <c r="J96" s="22">
        <f t="shared" si="22"/>
        <v>5.8791599999999997</v>
      </c>
      <c r="K96" s="22">
        <f t="shared" si="23"/>
        <v>7.5826799999999999</v>
      </c>
      <c r="L96" s="22">
        <f t="shared" si="24"/>
        <v>1.22472</v>
      </c>
      <c r="M96" s="156">
        <f t="shared" si="25"/>
        <v>25.200000000000003</v>
      </c>
      <c r="N96" s="23"/>
      <c r="P96" s="38">
        <f t="shared" si="17"/>
        <v>10.513440000000001</v>
      </c>
      <c r="Q96" s="38">
        <f t="shared" si="18"/>
        <v>5.8791599999999997</v>
      </c>
      <c r="R96" s="38">
        <f t="shared" si="19"/>
        <v>7.5826799999999999</v>
      </c>
      <c r="S96" s="38">
        <f t="shared" si="20"/>
        <v>1.22472</v>
      </c>
      <c r="T96" s="38">
        <f t="shared" si="26"/>
        <v>25.200000000000003</v>
      </c>
    </row>
    <row r="97" spans="1:23">
      <c r="A97" s="8" t="s">
        <v>139</v>
      </c>
      <c r="B97" s="204">
        <v>25.2</v>
      </c>
      <c r="C97" s="204">
        <v>25.2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10.513440000000001</v>
      </c>
      <c r="J97" s="22">
        <f t="shared" si="22"/>
        <v>5.8791599999999997</v>
      </c>
      <c r="K97" s="22">
        <f t="shared" si="23"/>
        <v>7.5826799999999999</v>
      </c>
      <c r="L97" s="22">
        <f t="shared" si="24"/>
        <v>1.22472</v>
      </c>
      <c r="M97" s="156">
        <f t="shared" si="25"/>
        <v>25.200000000000003</v>
      </c>
      <c r="N97" s="23"/>
      <c r="P97" s="38">
        <f t="shared" si="17"/>
        <v>10.513440000000001</v>
      </c>
      <c r="Q97" s="38">
        <f t="shared" si="18"/>
        <v>5.8791599999999997</v>
      </c>
      <c r="R97" s="38">
        <f t="shared" si="19"/>
        <v>7.5826799999999999</v>
      </c>
      <c r="S97" s="38">
        <f t="shared" si="20"/>
        <v>1.22472</v>
      </c>
      <c r="T97" s="38">
        <f t="shared" si="26"/>
        <v>25.200000000000003</v>
      </c>
    </row>
    <row r="98" spans="1:23" ht="15.75" thickBot="1">
      <c r="A98" s="8" t="s">
        <v>140</v>
      </c>
      <c r="B98" s="204">
        <v>25.2</v>
      </c>
      <c r="C98" s="204">
        <v>25.2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10.513440000000001</v>
      </c>
      <c r="J98" s="22">
        <f t="shared" si="22"/>
        <v>5.8791599999999997</v>
      </c>
      <c r="K98" s="22">
        <f t="shared" si="23"/>
        <v>7.5826799999999999</v>
      </c>
      <c r="L98" s="22">
        <f t="shared" si="24"/>
        <v>1.22472</v>
      </c>
      <c r="M98" s="156">
        <f t="shared" si="25"/>
        <v>25.200000000000003</v>
      </c>
      <c r="N98" s="23"/>
      <c r="P98" s="38">
        <f t="shared" si="17"/>
        <v>10.513440000000001</v>
      </c>
      <c r="Q98" s="38">
        <f t="shared" si="18"/>
        <v>5.8791599999999997</v>
      </c>
      <c r="R98" s="38">
        <f t="shared" si="19"/>
        <v>7.5826799999999999</v>
      </c>
      <c r="S98" s="38">
        <f t="shared" si="20"/>
        <v>1.22472</v>
      </c>
      <c r="T98" s="38">
        <f t="shared" si="26"/>
        <v>25.200000000000003</v>
      </c>
    </row>
    <row r="99" spans="1:23" ht="15.75" thickBot="1">
      <c r="A99" s="8" t="s">
        <v>171</v>
      </c>
      <c r="B99" s="21">
        <f t="shared" ref="B99:H99" si="27">SUM(B3:B98)/4000</f>
        <v>0.60011250000000005</v>
      </c>
      <c r="C99" s="21">
        <f t="shared" si="27"/>
        <v>0.60011250000000005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0.25036693499999935</v>
      </c>
      <c r="J99" s="157">
        <f t="shared" ref="J99:L99" si="28">SUM(J3:J98)/4000</f>
        <v>0.14000624625000008</v>
      </c>
      <c r="K99" s="157">
        <f t="shared" si="28"/>
        <v>0.18057385124999972</v>
      </c>
      <c r="L99" s="157">
        <f t="shared" si="28"/>
        <v>2.9165467500000035E-2</v>
      </c>
      <c r="M99" s="158">
        <f>SUM(M3:M98)/4000</f>
        <v>0.60011250000000005</v>
      </c>
      <c r="N99" s="24"/>
      <c r="P99" s="38">
        <f>SUM(P3:P98)/4000</f>
        <v>0.25036693499999935</v>
      </c>
      <c r="Q99" s="38">
        <f t="shared" ref="Q99:S99" si="29">SUM(Q3:Q98)/4000</f>
        <v>0.14000624625000008</v>
      </c>
      <c r="R99" s="38">
        <f t="shared" si="29"/>
        <v>0.18057385124999972</v>
      </c>
      <c r="S99" s="38">
        <f t="shared" si="29"/>
        <v>2.9165467500000035E-2</v>
      </c>
      <c r="T99" s="38">
        <f t="shared" si="26"/>
        <v>0.60011249999999916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0.67</v>
      </c>
      <c r="N3" s="72">
        <v>0</v>
      </c>
      <c r="O3" s="54">
        <v>-313</v>
      </c>
      <c r="P3" s="54">
        <v>-171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-313</v>
      </c>
      <c r="Y3">
        <v>0</v>
      </c>
      <c r="Z3">
        <v>0.67</v>
      </c>
      <c r="AA3">
        <v>-171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-338</v>
      </c>
      <c r="P4" s="47">
        <v>-191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-338</v>
      </c>
      <c r="Y4">
        <v>0</v>
      </c>
      <c r="Z4">
        <v>0</v>
      </c>
      <c r="AA4">
        <v>-191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-353</v>
      </c>
      <c r="P5" s="47">
        <v>-207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-353</v>
      </c>
      <c r="Y5">
        <v>0</v>
      </c>
      <c r="Z5">
        <v>0</v>
      </c>
      <c r="AA5">
        <v>-207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-27</v>
      </c>
      <c r="O6" s="47">
        <v>-368</v>
      </c>
      <c r="P6" s="47">
        <v>-219</v>
      </c>
      <c r="Q6" s="47">
        <v>0</v>
      </c>
      <c r="R6" s="47">
        <v>0</v>
      </c>
      <c r="S6" s="75">
        <v>0</v>
      </c>
      <c r="U6" s="74"/>
      <c r="V6" s="75"/>
      <c r="W6">
        <v>-27</v>
      </c>
      <c r="X6">
        <v>-368</v>
      </c>
      <c r="Y6">
        <v>0</v>
      </c>
      <c r="Z6">
        <v>0</v>
      </c>
      <c r="AA6">
        <v>-219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-56</v>
      </c>
      <c r="O7" s="47">
        <v>-383</v>
      </c>
      <c r="P7" s="47">
        <v>-236</v>
      </c>
      <c r="Q7" s="47">
        <v>-10</v>
      </c>
      <c r="R7" s="47">
        <v>0</v>
      </c>
      <c r="S7" s="75">
        <v>0</v>
      </c>
      <c r="U7" s="74"/>
      <c r="V7" s="75"/>
      <c r="W7">
        <v>-56</v>
      </c>
      <c r="X7">
        <v>-383</v>
      </c>
      <c r="Y7">
        <v>-10</v>
      </c>
      <c r="Z7">
        <v>0</v>
      </c>
      <c r="AA7">
        <v>-236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-75</v>
      </c>
      <c r="O8" s="47">
        <v>-393</v>
      </c>
      <c r="P8" s="47">
        <v>-250</v>
      </c>
      <c r="Q8" s="47">
        <v>-10</v>
      </c>
      <c r="R8" s="47">
        <v>0</v>
      </c>
      <c r="S8" s="75">
        <v>0</v>
      </c>
      <c r="U8" s="74"/>
      <c r="V8" s="75"/>
      <c r="W8">
        <v>-75</v>
      </c>
      <c r="X8">
        <v>-393</v>
      </c>
      <c r="Y8">
        <v>-10</v>
      </c>
      <c r="Z8">
        <v>0</v>
      </c>
      <c r="AA8">
        <v>-250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-91</v>
      </c>
      <c r="O9" s="47">
        <v>-398</v>
      </c>
      <c r="P9" s="47">
        <v>-258</v>
      </c>
      <c r="Q9" s="47">
        <v>-10</v>
      </c>
      <c r="R9" s="47">
        <v>0</v>
      </c>
      <c r="S9" s="75">
        <v>0</v>
      </c>
      <c r="U9" s="74"/>
      <c r="V9" s="75"/>
      <c r="W9">
        <v>-91</v>
      </c>
      <c r="X9">
        <v>-398</v>
      </c>
      <c r="Y9">
        <v>-10</v>
      </c>
      <c r="Z9">
        <v>0</v>
      </c>
      <c r="AA9">
        <v>-258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-105</v>
      </c>
      <c r="O10" s="47">
        <v>-408</v>
      </c>
      <c r="P10" s="47">
        <v>-268</v>
      </c>
      <c r="Q10" s="47">
        <v>-10</v>
      </c>
      <c r="R10" s="47">
        <v>0</v>
      </c>
      <c r="S10" s="75">
        <v>0</v>
      </c>
      <c r="U10" s="74"/>
      <c r="V10" s="75"/>
      <c r="W10">
        <v>-105</v>
      </c>
      <c r="X10">
        <v>-408</v>
      </c>
      <c r="Y10">
        <v>-10</v>
      </c>
      <c r="Z10">
        <v>0</v>
      </c>
      <c r="AA10">
        <v>-268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-113</v>
      </c>
      <c r="O11" s="47">
        <v>-418</v>
      </c>
      <c r="P11" s="47">
        <v>-283</v>
      </c>
      <c r="Q11" s="47">
        <v>-10</v>
      </c>
      <c r="R11" s="47">
        <v>0</v>
      </c>
      <c r="S11" s="75">
        <v>0</v>
      </c>
      <c r="U11" s="74"/>
      <c r="V11" s="75"/>
      <c r="W11">
        <v>-113</v>
      </c>
      <c r="X11">
        <v>-418</v>
      </c>
      <c r="Y11">
        <v>-10</v>
      </c>
      <c r="Z11">
        <v>0</v>
      </c>
      <c r="AA11">
        <v>-283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-122</v>
      </c>
      <c r="O12" s="47">
        <v>-423</v>
      </c>
      <c r="P12" s="47">
        <v>-289</v>
      </c>
      <c r="Q12" s="47">
        <v>-10</v>
      </c>
      <c r="R12" s="47">
        <v>0</v>
      </c>
      <c r="S12" s="75">
        <v>0</v>
      </c>
      <c r="U12" s="74"/>
      <c r="V12" s="75"/>
      <c r="W12">
        <v>-122</v>
      </c>
      <c r="X12">
        <v>-423</v>
      </c>
      <c r="Y12">
        <v>-10</v>
      </c>
      <c r="Z12">
        <v>0</v>
      </c>
      <c r="AA12">
        <v>-289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-124</v>
      </c>
      <c r="O13" s="47">
        <v>-428</v>
      </c>
      <c r="P13" s="47">
        <v>-294</v>
      </c>
      <c r="Q13" s="47">
        <v>-10</v>
      </c>
      <c r="R13" s="47">
        <v>0</v>
      </c>
      <c r="S13" s="75">
        <v>0</v>
      </c>
      <c r="U13" s="74"/>
      <c r="V13" s="75"/>
      <c r="W13">
        <v>-124</v>
      </c>
      <c r="X13">
        <v>-428</v>
      </c>
      <c r="Y13">
        <v>-10</v>
      </c>
      <c r="Z13">
        <v>0</v>
      </c>
      <c r="AA13">
        <v>-294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-130</v>
      </c>
      <c r="O14" s="47">
        <v>-438</v>
      </c>
      <c r="P14" s="47">
        <v>-302</v>
      </c>
      <c r="Q14" s="47">
        <v>-10</v>
      </c>
      <c r="R14" s="47">
        <v>0</v>
      </c>
      <c r="S14" s="75">
        <v>0</v>
      </c>
      <c r="U14" s="74"/>
      <c r="V14" s="75"/>
      <c r="W14">
        <v>-130</v>
      </c>
      <c r="X14">
        <v>-438</v>
      </c>
      <c r="Y14">
        <v>-10</v>
      </c>
      <c r="Z14">
        <v>0</v>
      </c>
      <c r="AA14">
        <v>-302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-128</v>
      </c>
      <c r="O15" s="47">
        <v>-443</v>
      </c>
      <c r="P15" s="47">
        <v>-307</v>
      </c>
      <c r="Q15" s="47">
        <v>-10</v>
      </c>
      <c r="R15" s="47">
        <v>0</v>
      </c>
      <c r="S15" s="75">
        <v>0</v>
      </c>
      <c r="U15" s="74"/>
      <c r="V15" s="75"/>
      <c r="W15">
        <v>-128</v>
      </c>
      <c r="X15">
        <v>-443</v>
      </c>
      <c r="Y15">
        <v>-10</v>
      </c>
      <c r="Z15">
        <v>0</v>
      </c>
      <c r="AA15">
        <v>-307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-128</v>
      </c>
      <c r="O16" s="47">
        <v>-443</v>
      </c>
      <c r="P16" s="47">
        <v>-310</v>
      </c>
      <c r="Q16" s="47">
        <v>-10</v>
      </c>
      <c r="R16" s="47">
        <v>0</v>
      </c>
      <c r="S16" s="75">
        <v>0</v>
      </c>
      <c r="U16" s="74"/>
      <c r="V16" s="75"/>
      <c r="W16">
        <v>-128</v>
      </c>
      <c r="X16">
        <v>-443</v>
      </c>
      <c r="Y16">
        <v>-10</v>
      </c>
      <c r="Z16">
        <v>0</v>
      </c>
      <c r="AA16">
        <v>-310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-126</v>
      </c>
      <c r="O17" s="47">
        <v>-448</v>
      </c>
      <c r="P17" s="47">
        <v>-310</v>
      </c>
      <c r="Q17" s="47">
        <v>-10</v>
      </c>
      <c r="R17" s="47">
        <v>0</v>
      </c>
      <c r="S17" s="75">
        <v>0</v>
      </c>
      <c r="U17" s="74"/>
      <c r="V17" s="75"/>
      <c r="W17">
        <v>-126</v>
      </c>
      <c r="X17">
        <v>-448</v>
      </c>
      <c r="Y17">
        <v>-10</v>
      </c>
      <c r="Z17">
        <v>0</v>
      </c>
      <c r="AA17">
        <v>-310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-122</v>
      </c>
      <c r="O18" s="47">
        <v>-448</v>
      </c>
      <c r="P18" s="47">
        <v>-311</v>
      </c>
      <c r="Q18" s="47">
        <v>-10</v>
      </c>
      <c r="R18" s="47">
        <v>0</v>
      </c>
      <c r="S18" s="75">
        <v>0</v>
      </c>
      <c r="U18" s="74"/>
      <c r="V18" s="75"/>
      <c r="W18">
        <v>-122</v>
      </c>
      <c r="X18">
        <v>-448</v>
      </c>
      <c r="Y18">
        <v>-10</v>
      </c>
      <c r="Z18">
        <v>0</v>
      </c>
      <c r="AA18">
        <v>-311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-109</v>
      </c>
      <c r="O19" s="47">
        <v>-448</v>
      </c>
      <c r="P19" s="47">
        <v>-306</v>
      </c>
      <c r="Q19" s="47">
        <v>-10</v>
      </c>
      <c r="R19" s="47">
        <v>0</v>
      </c>
      <c r="S19" s="75">
        <v>0</v>
      </c>
      <c r="U19" s="74"/>
      <c r="V19" s="75"/>
      <c r="W19">
        <v>-109</v>
      </c>
      <c r="X19">
        <v>-448</v>
      </c>
      <c r="Y19">
        <v>-10</v>
      </c>
      <c r="Z19">
        <v>0</v>
      </c>
      <c r="AA19">
        <v>-306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-103</v>
      </c>
      <c r="O20" s="47">
        <v>-438</v>
      </c>
      <c r="P20" s="47">
        <v>-298</v>
      </c>
      <c r="Q20" s="47">
        <v>-10</v>
      </c>
      <c r="R20" s="47">
        <v>0</v>
      </c>
      <c r="S20" s="75">
        <v>0</v>
      </c>
      <c r="U20" s="74"/>
      <c r="V20" s="75"/>
      <c r="W20">
        <v>-103</v>
      </c>
      <c r="X20">
        <v>-438</v>
      </c>
      <c r="Y20">
        <v>-10</v>
      </c>
      <c r="Z20">
        <v>0</v>
      </c>
      <c r="AA20">
        <v>-298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-87</v>
      </c>
      <c r="O21" s="47">
        <v>-423</v>
      </c>
      <c r="P21" s="47">
        <v>-293</v>
      </c>
      <c r="Q21" s="47">
        <v>-10</v>
      </c>
      <c r="R21" s="47">
        <v>0</v>
      </c>
      <c r="S21" s="75">
        <v>0</v>
      </c>
      <c r="U21" s="74"/>
      <c r="V21" s="75"/>
      <c r="W21">
        <v>-87</v>
      </c>
      <c r="X21">
        <v>-423</v>
      </c>
      <c r="Y21">
        <v>-10</v>
      </c>
      <c r="Z21">
        <v>0</v>
      </c>
      <c r="AA21">
        <v>-293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3.56</v>
      </c>
      <c r="N22" s="74">
        <v>-65</v>
      </c>
      <c r="O22" s="47">
        <v>-413</v>
      </c>
      <c r="P22" s="47">
        <v>-279</v>
      </c>
      <c r="Q22" s="47">
        <v>-10</v>
      </c>
      <c r="R22" s="47">
        <v>0</v>
      </c>
      <c r="S22" s="75">
        <v>0</v>
      </c>
      <c r="U22" s="74"/>
      <c r="V22" s="75"/>
      <c r="W22">
        <v>-65</v>
      </c>
      <c r="X22">
        <v>-413</v>
      </c>
      <c r="Y22">
        <v>-10</v>
      </c>
      <c r="Z22">
        <v>3.56</v>
      </c>
      <c r="AA22">
        <v>-279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5.0999999999999996</v>
      </c>
      <c r="N23" s="74">
        <v>-29</v>
      </c>
      <c r="O23" s="47">
        <v>-448</v>
      </c>
      <c r="P23" s="47">
        <v>-258</v>
      </c>
      <c r="Q23" s="47">
        <v>-10</v>
      </c>
      <c r="R23" s="47">
        <v>0</v>
      </c>
      <c r="S23" s="75">
        <v>0</v>
      </c>
      <c r="U23" s="74"/>
      <c r="V23" s="75"/>
      <c r="W23">
        <v>-29</v>
      </c>
      <c r="X23">
        <v>-448</v>
      </c>
      <c r="Y23">
        <v>-10</v>
      </c>
      <c r="Z23">
        <v>5.0999999999999996</v>
      </c>
      <c r="AA23">
        <v>-258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2.98</v>
      </c>
      <c r="N24" s="74">
        <v>0</v>
      </c>
      <c r="O24" s="47">
        <v>-428</v>
      </c>
      <c r="P24" s="47">
        <v>-230</v>
      </c>
      <c r="Q24" s="47">
        <v>-10</v>
      </c>
      <c r="R24" s="47">
        <v>0</v>
      </c>
      <c r="S24" s="75">
        <v>0</v>
      </c>
      <c r="U24" s="74"/>
      <c r="V24" s="75"/>
      <c r="W24">
        <v>0</v>
      </c>
      <c r="X24">
        <v>-428</v>
      </c>
      <c r="Y24">
        <v>-10</v>
      </c>
      <c r="Z24">
        <v>2.98</v>
      </c>
      <c r="AA24">
        <v>-230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4.8099999999999996</v>
      </c>
      <c r="N25" s="74">
        <v>0</v>
      </c>
      <c r="O25" s="47">
        <v>-413</v>
      </c>
      <c r="P25" s="47">
        <v>-230.3</v>
      </c>
      <c r="Q25" s="47">
        <v>-10</v>
      </c>
      <c r="R25" s="47">
        <v>0</v>
      </c>
      <c r="S25" s="75">
        <v>0</v>
      </c>
      <c r="U25" s="74"/>
      <c r="V25" s="75"/>
      <c r="W25">
        <v>0</v>
      </c>
      <c r="X25">
        <v>-413</v>
      </c>
      <c r="Y25">
        <v>-10</v>
      </c>
      <c r="Z25">
        <v>4.8099999999999996</v>
      </c>
      <c r="AA25">
        <v>-230.3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3.08</v>
      </c>
      <c r="N26" s="74">
        <v>0</v>
      </c>
      <c r="O26" s="47">
        <v>-393</v>
      </c>
      <c r="P26" s="47">
        <v>-174</v>
      </c>
      <c r="Q26" s="47">
        <v>-10</v>
      </c>
      <c r="R26" s="47">
        <v>0</v>
      </c>
      <c r="S26" s="75">
        <v>0</v>
      </c>
      <c r="U26" s="74"/>
      <c r="V26" s="75"/>
      <c r="W26">
        <v>0</v>
      </c>
      <c r="X26">
        <v>-393</v>
      </c>
      <c r="Y26">
        <v>-10</v>
      </c>
      <c r="Z26">
        <v>3.08</v>
      </c>
      <c r="AA26">
        <v>-174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3.27</v>
      </c>
      <c r="N27" s="74">
        <v>0</v>
      </c>
      <c r="O27" s="47">
        <v>-311</v>
      </c>
      <c r="P27" s="47">
        <v>-215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-311</v>
      </c>
      <c r="Y27">
        <v>0</v>
      </c>
      <c r="Z27">
        <v>3.27</v>
      </c>
      <c r="AA27">
        <v>-215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5.0999999999999996</v>
      </c>
      <c r="N28" s="74">
        <v>0</v>
      </c>
      <c r="O28" s="47">
        <v>-291</v>
      </c>
      <c r="P28" s="47">
        <v>-173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-291</v>
      </c>
      <c r="Y28">
        <v>0</v>
      </c>
      <c r="Z28">
        <v>5.0999999999999996</v>
      </c>
      <c r="AA28">
        <v>-173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4.42</v>
      </c>
      <c r="N29" s="74">
        <v>0</v>
      </c>
      <c r="O29" s="47">
        <v>-280</v>
      </c>
      <c r="P29" s="47">
        <v>-135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-280</v>
      </c>
      <c r="Y29">
        <v>0</v>
      </c>
      <c r="Z29">
        <v>4.42</v>
      </c>
      <c r="AA29">
        <v>-135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3.94</v>
      </c>
      <c r="N30" s="74">
        <v>0</v>
      </c>
      <c r="O30" s="47">
        <v>-275</v>
      </c>
      <c r="P30" s="47">
        <v>-108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-275</v>
      </c>
      <c r="Y30">
        <v>0</v>
      </c>
      <c r="Z30">
        <v>3.94</v>
      </c>
      <c r="AA30">
        <v>-108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5.29</v>
      </c>
      <c r="N31" s="74">
        <v>0</v>
      </c>
      <c r="O31" s="47">
        <v>-254</v>
      </c>
      <c r="P31" s="47">
        <v>-254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-254</v>
      </c>
      <c r="Y31">
        <v>0</v>
      </c>
      <c r="Z31">
        <v>5.29</v>
      </c>
      <c r="AA31">
        <v>-254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3.08</v>
      </c>
      <c r="N32" s="74">
        <v>0</v>
      </c>
      <c r="O32" s="47">
        <v>-290</v>
      </c>
      <c r="P32" s="47">
        <v>-196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-290</v>
      </c>
      <c r="Y32">
        <v>0</v>
      </c>
      <c r="Z32">
        <v>3.08</v>
      </c>
      <c r="AA32">
        <v>-196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0.87</v>
      </c>
      <c r="N33" s="74">
        <v>0</v>
      </c>
      <c r="O33" s="47">
        <v>-260</v>
      </c>
      <c r="P33" s="47">
        <v>-158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-260</v>
      </c>
      <c r="Y33">
        <v>0</v>
      </c>
      <c r="Z33">
        <v>0.87</v>
      </c>
      <c r="AA33">
        <v>-158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1.06</v>
      </c>
      <c r="N34" s="74">
        <v>0</v>
      </c>
      <c r="O34" s="47">
        <v>-245</v>
      </c>
      <c r="P34" s="47">
        <v>-138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-245</v>
      </c>
      <c r="Y34">
        <v>0</v>
      </c>
      <c r="Z34">
        <v>1.06</v>
      </c>
      <c r="AA34">
        <v>-138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1.44</v>
      </c>
      <c r="N35" s="74">
        <v>0</v>
      </c>
      <c r="O35" s="47">
        <v>-235</v>
      </c>
      <c r="P35" s="47">
        <v>-104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-235</v>
      </c>
      <c r="Y35">
        <v>0</v>
      </c>
      <c r="Z35">
        <v>1.44</v>
      </c>
      <c r="AA35">
        <v>-104</v>
      </c>
    </row>
    <row r="36" spans="7:27">
      <c r="G36" t="s">
        <v>78</v>
      </c>
      <c r="H36" s="74">
        <v>0.96</v>
      </c>
      <c r="I36" s="47">
        <v>0</v>
      </c>
      <c r="J36" s="47">
        <v>0</v>
      </c>
      <c r="K36" s="47">
        <v>0</v>
      </c>
      <c r="L36" s="47">
        <v>0</v>
      </c>
      <c r="M36" s="75">
        <v>3.37</v>
      </c>
      <c r="N36" s="74">
        <v>0</v>
      </c>
      <c r="O36" s="47">
        <v>-201</v>
      </c>
      <c r="P36" s="47">
        <v>-63</v>
      </c>
      <c r="Q36" s="47">
        <v>0</v>
      </c>
      <c r="R36" s="47">
        <v>0</v>
      </c>
      <c r="S36" s="75">
        <v>0</v>
      </c>
      <c r="U36" s="74"/>
      <c r="V36" s="75"/>
      <c r="W36">
        <v>0.96</v>
      </c>
      <c r="X36">
        <v>-201</v>
      </c>
      <c r="Y36">
        <v>0</v>
      </c>
      <c r="Z36">
        <v>3.37</v>
      </c>
      <c r="AA36">
        <v>-63</v>
      </c>
    </row>
    <row r="37" spans="7:27">
      <c r="G37" t="s">
        <v>79</v>
      </c>
      <c r="H37" s="74">
        <v>14.43</v>
      </c>
      <c r="I37" s="47">
        <v>0</v>
      </c>
      <c r="J37" s="47">
        <v>0</v>
      </c>
      <c r="K37" s="47">
        <v>0</v>
      </c>
      <c r="L37" s="47">
        <v>0</v>
      </c>
      <c r="M37" s="75">
        <v>1.73</v>
      </c>
      <c r="N37" s="74">
        <v>0</v>
      </c>
      <c r="O37" s="47">
        <v>-176</v>
      </c>
      <c r="P37" s="47">
        <v>-43</v>
      </c>
      <c r="Q37" s="47">
        <v>0</v>
      </c>
      <c r="R37" s="47">
        <v>0</v>
      </c>
      <c r="S37" s="75">
        <v>0</v>
      </c>
      <c r="U37" s="74"/>
      <c r="V37" s="75"/>
      <c r="W37">
        <v>14.43</v>
      </c>
      <c r="X37">
        <v>-176</v>
      </c>
      <c r="Y37">
        <v>0</v>
      </c>
      <c r="Z37">
        <v>1.73</v>
      </c>
      <c r="AA37">
        <v>-43</v>
      </c>
    </row>
    <row r="38" spans="7:27">
      <c r="G38" t="s">
        <v>80</v>
      </c>
      <c r="H38" s="74">
        <v>14.43</v>
      </c>
      <c r="I38" s="47">
        <v>0</v>
      </c>
      <c r="J38" s="47">
        <v>0</v>
      </c>
      <c r="K38" s="47">
        <v>0</v>
      </c>
      <c r="L38" s="47">
        <v>0</v>
      </c>
      <c r="M38" s="75">
        <v>3.17</v>
      </c>
      <c r="N38" s="74">
        <v>0</v>
      </c>
      <c r="O38" s="47">
        <v>-168</v>
      </c>
      <c r="P38" s="47">
        <v>-31</v>
      </c>
      <c r="Q38" s="47">
        <v>0</v>
      </c>
      <c r="R38" s="47">
        <v>0</v>
      </c>
      <c r="S38" s="75">
        <v>0</v>
      </c>
      <c r="U38" s="74"/>
      <c r="V38" s="75"/>
      <c r="W38">
        <v>14.43</v>
      </c>
      <c r="X38">
        <v>-168</v>
      </c>
      <c r="Y38">
        <v>0</v>
      </c>
      <c r="Z38">
        <v>3.17</v>
      </c>
      <c r="AA38">
        <v>-31</v>
      </c>
    </row>
    <row r="39" spans="7:27">
      <c r="G39" t="s">
        <v>81</v>
      </c>
      <c r="H39" s="74">
        <v>14.43</v>
      </c>
      <c r="I39" s="47">
        <v>0</v>
      </c>
      <c r="J39" s="47">
        <v>0</v>
      </c>
      <c r="K39" s="47">
        <v>0</v>
      </c>
      <c r="L39" s="47">
        <v>0</v>
      </c>
      <c r="M39" s="75">
        <v>4.71</v>
      </c>
      <c r="N39" s="74">
        <v>0</v>
      </c>
      <c r="O39" s="47">
        <v>-162</v>
      </c>
      <c r="P39" s="47">
        <v>-19</v>
      </c>
      <c r="Q39" s="47">
        <v>-31</v>
      </c>
      <c r="R39" s="47">
        <v>0</v>
      </c>
      <c r="S39" s="75">
        <v>0</v>
      </c>
      <c r="U39" s="74"/>
      <c r="V39" s="75"/>
      <c r="W39">
        <v>14.43</v>
      </c>
      <c r="X39">
        <v>-162</v>
      </c>
      <c r="Y39">
        <v>-31</v>
      </c>
      <c r="Z39">
        <v>4.71</v>
      </c>
      <c r="AA39">
        <v>-19</v>
      </c>
    </row>
    <row r="40" spans="7:27">
      <c r="G40" t="s">
        <v>82</v>
      </c>
      <c r="H40" s="74">
        <v>14.43</v>
      </c>
      <c r="I40" s="47">
        <v>0</v>
      </c>
      <c r="J40" s="47">
        <v>0</v>
      </c>
      <c r="K40" s="47">
        <v>0</v>
      </c>
      <c r="L40" s="47">
        <v>0</v>
      </c>
      <c r="M40" s="75">
        <v>6.73</v>
      </c>
      <c r="N40" s="74">
        <v>0</v>
      </c>
      <c r="O40" s="47">
        <v>0</v>
      </c>
      <c r="P40" s="47">
        <v>0</v>
      </c>
      <c r="Q40" s="47">
        <v>-35</v>
      </c>
      <c r="R40" s="47">
        <v>0</v>
      </c>
      <c r="S40" s="75">
        <v>0</v>
      </c>
      <c r="U40" s="74"/>
      <c r="V40" s="75"/>
      <c r="W40">
        <v>14.43</v>
      </c>
      <c r="X40">
        <v>0</v>
      </c>
      <c r="Y40">
        <v>-35</v>
      </c>
      <c r="Z40">
        <v>6.73</v>
      </c>
      <c r="AA40">
        <v>0</v>
      </c>
    </row>
    <row r="41" spans="7:27">
      <c r="G41" t="s">
        <v>83</v>
      </c>
      <c r="H41" s="74">
        <v>177.93</v>
      </c>
      <c r="I41" s="47">
        <v>0</v>
      </c>
      <c r="J41" s="47">
        <v>116.38</v>
      </c>
      <c r="K41" s="47">
        <v>0</v>
      </c>
      <c r="L41" s="47">
        <v>0</v>
      </c>
      <c r="M41" s="75">
        <v>7.98</v>
      </c>
      <c r="N41" s="74">
        <v>0</v>
      </c>
      <c r="O41" s="47">
        <v>0</v>
      </c>
      <c r="P41" s="47">
        <v>0</v>
      </c>
      <c r="Q41" s="47">
        <v>-18</v>
      </c>
      <c r="R41" s="47">
        <v>0</v>
      </c>
      <c r="S41" s="75">
        <v>0</v>
      </c>
      <c r="U41" s="74"/>
      <c r="V41" s="75"/>
      <c r="W41">
        <v>177.93</v>
      </c>
      <c r="X41">
        <v>0</v>
      </c>
      <c r="Y41">
        <v>-18</v>
      </c>
      <c r="Z41">
        <v>7.98</v>
      </c>
      <c r="AA41">
        <v>116.38</v>
      </c>
    </row>
    <row r="42" spans="7:27">
      <c r="G42" t="s">
        <v>84</v>
      </c>
      <c r="H42" s="74">
        <v>180.82</v>
      </c>
      <c r="I42" s="47">
        <v>0</v>
      </c>
      <c r="J42" s="47">
        <v>149.08000000000001</v>
      </c>
      <c r="K42" s="47">
        <v>0</v>
      </c>
      <c r="L42" s="47">
        <v>0</v>
      </c>
      <c r="M42" s="75">
        <v>6.44</v>
      </c>
      <c r="N42" s="74">
        <v>0</v>
      </c>
      <c r="O42" s="47">
        <v>0</v>
      </c>
      <c r="P42" s="47">
        <v>0</v>
      </c>
      <c r="Q42" s="47">
        <v>-16</v>
      </c>
      <c r="R42" s="47">
        <v>0</v>
      </c>
      <c r="S42" s="75">
        <v>0</v>
      </c>
      <c r="U42" s="74"/>
      <c r="V42" s="75"/>
      <c r="W42">
        <v>180.82</v>
      </c>
      <c r="X42">
        <v>0</v>
      </c>
      <c r="Y42">
        <v>-16</v>
      </c>
      <c r="Z42">
        <v>6.44</v>
      </c>
      <c r="AA42">
        <v>149.08000000000001</v>
      </c>
    </row>
    <row r="43" spans="7:27">
      <c r="G43" t="s">
        <v>85</v>
      </c>
      <c r="H43" s="74">
        <v>187.55</v>
      </c>
      <c r="I43" s="47">
        <v>28.7</v>
      </c>
      <c r="J43" s="47">
        <v>69.25</v>
      </c>
      <c r="K43" s="47">
        <v>0</v>
      </c>
      <c r="L43" s="47">
        <v>0</v>
      </c>
      <c r="M43" s="75">
        <v>5.96</v>
      </c>
      <c r="N43" s="74">
        <v>0</v>
      </c>
      <c r="O43" s="47">
        <v>0</v>
      </c>
      <c r="P43" s="47">
        <v>0</v>
      </c>
      <c r="Q43" s="47">
        <v>-13</v>
      </c>
      <c r="R43" s="47">
        <v>0</v>
      </c>
      <c r="S43" s="75">
        <v>0</v>
      </c>
      <c r="U43" s="74"/>
      <c r="V43" s="75"/>
      <c r="W43">
        <v>187.55</v>
      </c>
      <c r="X43">
        <v>28.7</v>
      </c>
      <c r="Y43">
        <v>-13</v>
      </c>
      <c r="Z43">
        <v>5.96</v>
      </c>
      <c r="AA43">
        <v>69.25</v>
      </c>
    </row>
    <row r="44" spans="7:27">
      <c r="G44" t="s">
        <v>86</v>
      </c>
      <c r="H44" s="74">
        <v>171.19</v>
      </c>
      <c r="I44" s="47">
        <v>41.36</v>
      </c>
      <c r="J44" s="47">
        <v>79.83</v>
      </c>
      <c r="K44" s="47">
        <v>0</v>
      </c>
      <c r="L44" s="47">
        <v>0</v>
      </c>
      <c r="M44" s="75">
        <v>2.89</v>
      </c>
      <c r="N44" s="74">
        <v>0</v>
      </c>
      <c r="O44" s="47">
        <v>0</v>
      </c>
      <c r="P44" s="47">
        <v>0</v>
      </c>
      <c r="Q44" s="47">
        <v>-15</v>
      </c>
      <c r="R44" s="47">
        <v>0</v>
      </c>
      <c r="S44" s="75">
        <v>0</v>
      </c>
      <c r="U44" s="74"/>
      <c r="V44" s="75"/>
      <c r="W44">
        <v>171.19</v>
      </c>
      <c r="X44">
        <v>41.36</v>
      </c>
      <c r="Y44">
        <v>-15</v>
      </c>
      <c r="Z44">
        <v>2.89</v>
      </c>
      <c r="AA44">
        <v>79.83</v>
      </c>
    </row>
    <row r="45" spans="7:27">
      <c r="G45" t="s">
        <v>87</v>
      </c>
      <c r="H45" s="74">
        <v>138.49</v>
      </c>
      <c r="I45" s="47">
        <v>31.74</v>
      </c>
      <c r="J45" s="47">
        <v>69.25</v>
      </c>
      <c r="K45" s="47">
        <v>0</v>
      </c>
      <c r="L45" s="47">
        <v>0</v>
      </c>
      <c r="M45" s="75">
        <v>1.35</v>
      </c>
      <c r="N45" s="74">
        <v>0</v>
      </c>
      <c r="O45" s="47">
        <v>0</v>
      </c>
      <c r="P45" s="47">
        <v>0</v>
      </c>
      <c r="Q45" s="47">
        <v>-13</v>
      </c>
      <c r="R45" s="47">
        <v>0</v>
      </c>
      <c r="S45" s="75">
        <v>0</v>
      </c>
      <c r="U45" s="74"/>
      <c r="V45" s="75"/>
      <c r="W45">
        <v>138.49</v>
      </c>
      <c r="X45">
        <v>31.74</v>
      </c>
      <c r="Y45">
        <v>-13</v>
      </c>
      <c r="Z45">
        <v>1.35</v>
      </c>
      <c r="AA45">
        <v>69.25</v>
      </c>
    </row>
    <row r="46" spans="7:27">
      <c r="G46" t="s">
        <v>88</v>
      </c>
      <c r="H46" s="74">
        <v>136.57</v>
      </c>
      <c r="I46" s="47">
        <v>31.74</v>
      </c>
      <c r="J46" s="47">
        <v>61.56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-12</v>
      </c>
      <c r="R46" s="47">
        <v>0</v>
      </c>
      <c r="S46" s="75">
        <v>0</v>
      </c>
      <c r="U46" s="74"/>
      <c r="V46" s="75"/>
      <c r="W46">
        <v>136.57</v>
      </c>
      <c r="X46">
        <v>31.74</v>
      </c>
      <c r="Y46">
        <v>-12</v>
      </c>
      <c r="Z46">
        <v>0</v>
      </c>
      <c r="AA46">
        <v>61.56</v>
      </c>
    </row>
    <row r="47" spans="7:27">
      <c r="G47" t="s">
        <v>89</v>
      </c>
      <c r="H47" s="74">
        <v>117.34</v>
      </c>
      <c r="I47" s="47">
        <v>94.26</v>
      </c>
      <c r="J47" s="47">
        <v>42.32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-12</v>
      </c>
      <c r="R47" s="47">
        <v>0</v>
      </c>
      <c r="S47" s="75">
        <v>0</v>
      </c>
      <c r="U47" s="74"/>
      <c r="V47" s="75"/>
      <c r="W47">
        <v>117.34</v>
      </c>
      <c r="X47">
        <v>94.26</v>
      </c>
      <c r="Y47">
        <v>-12</v>
      </c>
      <c r="Z47">
        <v>0</v>
      </c>
      <c r="AA47">
        <v>42.32</v>
      </c>
    </row>
    <row r="48" spans="7:27">
      <c r="G48" t="s">
        <v>90</v>
      </c>
      <c r="H48" s="74">
        <v>86.56</v>
      </c>
      <c r="I48" s="47">
        <v>94.26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-12</v>
      </c>
      <c r="R48" s="47">
        <v>0</v>
      </c>
      <c r="S48" s="75">
        <v>0</v>
      </c>
      <c r="U48" s="74"/>
      <c r="V48" s="75"/>
      <c r="W48">
        <v>86.56</v>
      </c>
      <c r="X48">
        <v>94.26</v>
      </c>
      <c r="Y48">
        <v>-12</v>
      </c>
      <c r="Z48">
        <v>0</v>
      </c>
      <c r="AA48">
        <v>0</v>
      </c>
    </row>
    <row r="49" spans="7:27">
      <c r="G49" t="s">
        <v>91</v>
      </c>
      <c r="H49" s="74">
        <v>62.52</v>
      </c>
      <c r="I49" s="47">
        <v>94.25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-12</v>
      </c>
      <c r="R49" s="47">
        <v>0</v>
      </c>
      <c r="S49" s="75">
        <v>0</v>
      </c>
      <c r="U49" s="74"/>
      <c r="V49" s="75"/>
      <c r="W49">
        <v>62.52</v>
      </c>
      <c r="X49">
        <v>94.25</v>
      </c>
      <c r="Y49">
        <v>-12</v>
      </c>
      <c r="Z49">
        <v>0</v>
      </c>
      <c r="AA49">
        <v>0</v>
      </c>
    </row>
    <row r="50" spans="7:27">
      <c r="G50" t="s">
        <v>92</v>
      </c>
      <c r="H50" s="74">
        <v>44.24</v>
      </c>
      <c r="I50" s="47">
        <v>94.26</v>
      </c>
      <c r="J50" s="47">
        <v>0</v>
      </c>
      <c r="K50" s="47">
        <v>0</v>
      </c>
      <c r="L50" s="47">
        <v>0</v>
      </c>
      <c r="M50" s="75">
        <v>0.96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/>
      <c r="V50" s="75"/>
      <c r="W50">
        <v>44.24</v>
      </c>
      <c r="X50">
        <v>94.26</v>
      </c>
      <c r="Y50">
        <v>-10</v>
      </c>
      <c r="Z50">
        <v>0.96</v>
      </c>
      <c r="AA50">
        <v>0</v>
      </c>
    </row>
    <row r="51" spans="7:27">
      <c r="G51" t="s">
        <v>93</v>
      </c>
      <c r="H51" s="74">
        <v>23.08</v>
      </c>
      <c r="I51" s="47">
        <v>62.52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-14</v>
      </c>
      <c r="R51" s="47">
        <v>0</v>
      </c>
      <c r="S51" s="75">
        <v>0</v>
      </c>
      <c r="U51" s="74"/>
      <c r="V51" s="75"/>
      <c r="W51">
        <v>23.08</v>
      </c>
      <c r="X51">
        <v>62.52</v>
      </c>
      <c r="Y51">
        <v>-14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49.05</v>
      </c>
      <c r="J52" s="47">
        <v>0</v>
      </c>
      <c r="K52" s="47">
        <v>0</v>
      </c>
      <c r="L52" s="47">
        <v>0</v>
      </c>
      <c r="M52" s="75">
        <v>1.54</v>
      </c>
      <c r="N52" s="74">
        <v>0</v>
      </c>
      <c r="O52" s="47">
        <v>0</v>
      </c>
      <c r="P52" s="47">
        <v>0</v>
      </c>
      <c r="Q52" s="47">
        <v>-13</v>
      </c>
      <c r="R52" s="47">
        <v>0</v>
      </c>
      <c r="S52" s="75">
        <v>0</v>
      </c>
      <c r="U52" s="74"/>
      <c r="V52" s="75"/>
      <c r="W52">
        <v>0</v>
      </c>
      <c r="X52">
        <v>49.05</v>
      </c>
      <c r="Y52">
        <v>-13</v>
      </c>
      <c r="Z52">
        <v>1.54</v>
      </c>
      <c r="AA52">
        <v>0</v>
      </c>
    </row>
    <row r="53" spans="7:27">
      <c r="G53" t="s">
        <v>95</v>
      </c>
      <c r="H53" s="74">
        <v>0</v>
      </c>
      <c r="I53" s="47">
        <v>17.309999999999999</v>
      </c>
      <c r="J53" s="47">
        <v>0</v>
      </c>
      <c r="K53" s="47">
        <v>0</v>
      </c>
      <c r="L53" s="47">
        <v>0</v>
      </c>
      <c r="M53" s="75">
        <v>0.48</v>
      </c>
      <c r="N53" s="74">
        <v>0</v>
      </c>
      <c r="O53" s="47">
        <v>0</v>
      </c>
      <c r="P53" s="47">
        <v>0</v>
      </c>
      <c r="Q53" s="47">
        <v>-14</v>
      </c>
      <c r="R53" s="47">
        <v>0</v>
      </c>
      <c r="S53" s="75">
        <v>0</v>
      </c>
      <c r="U53" s="74"/>
      <c r="V53" s="75"/>
      <c r="W53">
        <v>0</v>
      </c>
      <c r="X53">
        <v>17.309999999999999</v>
      </c>
      <c r="Y53">
        <v>-14</v>
      </c>
      <c r="Z53">
        <v>0.48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0.57999999999999996</v>
      </c>
      <c r="N54" s="74">
        <v>0</v>
      </c>
      <c r="O54" s="47">
        <v>-51</v>
      </c>
      <c r="P54" s="47">
        <v>0</v>
      </c>
      <c r="Q54" s="47">
        <v>-18</v>
      </c>
      <c r="R54" s="47">
        <v>0</v>
      </c>
      <c r="S54" s="75">
        <v>0</v>
      </c>
      <c r="U54" s="74"/>
      <c r="V54" s="75"/>
      <c r="W54">
        <v>0</v>
      </c>
      <c r="X54">
        <v>-51</v>
      </c>
      <c r="Y54">
        <v>-18</v>
      </c>
      <c r="Z54">
        <v>0.57999999999999996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-178</v>
      </c>
      <c r="P55" s="47">
        <v>0</v>
      </c>
      <c r="Q55" s="47">
        <v>-22</v>
      </c>
      <c r="R55" s="47">
        <v>0</v>
      </c>
      <c r="S55" s="75">
        <v>0</v>
      </c>
      <c r="U55" s="74"/>
      <c r="V55" s="75"/>
      <c r="W55">
        <v>0</v>
      </c>
      <c r="X55">
        <v>-178</v>
      </c>
      <c r="Y55">
        <v>-22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-132</v>
      </c>
      <c r="P56" s="47">
        <v>0</v>
      </c>
      <c r="Q56" s="47">
        <v>-22</v>
      </c>
      <c r="R56" s="47">
        <v>0</v>
      </c>
      <c r="S56" s="75">
        <v>0</v>
      </c>
      <c r="U56" s="74"/>
      <c r="V56" s="75"/>
      <c r="W56">
        <v>0</v>
      </c>
      <c r="X56">
        <v>-132</v>
      </c>
      <c r="Y56">
        <v>-22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-129</v>
      </c>
      <c r="P57" s="47">
        <v>0</v>
      </c>
      <c r="Q57" s="47">
        <v>-24</v>
      </c>
      <c r="R57" s="47">
        <v>0</v>
      </c>
      <c r="S57" s="75">
        <v>0</v>
      </c>
      <c r="U57" s="74"/>
      <c r="V57" s="75"/>
      <c r="W57">
        <v>0</v>
      </c>
      <c r="X57">
        <v>-129</v>
      </c>
      <c r="Y57">
        <v>-24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-101</v>
      </c>
      <c r="P58" s="47">
        <v>0</v>
      </c>
      <c r="Q58" s="47">
        <v>-23</v>
      </c>
      <c r="R58" s="47">
        <v>0</v>
      </c>
      <c r="S58" s="75">
        <v>0</v>
      </c>
      <c r="U58" s="74"/>
      <c r="V58" s="75"/>
      <c r="W58">
        <v>0</v>
      </c>
      <c r="X58">
        <v>-101</v>
      </c>
      <c r="Y58">
        <v>-23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-159</v>
      </c>
      <c r="P59" s="47">
        <v>0</v>
      </c>
      <c r="Q59" s="47">
        <v>-25</v>
      </c>
      <c r="R59" s="47">
        <v>0</v>
      </c>
      <c r="S59" s="75">
        <v>0</v>
      </c>
      <c r="U59" s="74"/>
      <c r="V59" s="75"/>
      <c r="W59">
        <v>0</v>
      </c>
      <c r="X59">
        <v>-159</v>
      </c>
      <c r="Y59">
        <v>-25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2.98</v>
      </c>
      <c r="N60" s="74">
        <v>-51</v>
      </c>
      <c r="O60" s="47">
        <v>-253</v>
      </c>
      <c r="P60" s="47">
        <v>0</v>
      </c>
      <c r="Q60" s="47">
        <v>-28</v>
      </c>
      <c r="R60" s="47">
        <v>0</v>
      </c>
      <c r="S60" s="75">
        <v>0</v>
      </c>
      <c r="U60" s="74"/>
      <c r="V60" s="75"/>
      <c r="W60">
        <v>-51</v>
      </c>
      <c r="X60">
        <v>-253</v>
      </c>
      <c r="Y60">
        <v>-28</v>
      </c>
      <c r="Z60">
        <v>2.98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1.92</v>
      </c>
      <c r="N61" s="74">
        <v>-82</v>
      </c>
      <c r="O61" s="47">
        <v>-263</v>
      </c>
      <c r="P61" s="47">
        <v>0</v>
      </c>
      <c r="Q61" s="47">
        <v>-30</v>
      </c>
      <c r="R61" s="47">
        <v>0</v>
      </c>
      <c r="S61" s="75">
        <v>0</v>
      </c>
      <c r="U61" s="74"/>
      <c r="V61" s="75"/>
      <c r="W61">
        <v>-82</v>
      </c>
      <c r="X61">
        <v>-263</v>
      </c>
      <c r="Y61">
        <v>-30</v>
      </c>
      <c r="Z61">
        <v>1.92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4.42</v>
      </c>
      <c r="N62" s="74">
        <v>-107</v>
      </c>
      <c r="O62" s="47">
        <v>-263</v>
      </c>
      <c r="P62" s="47">
        <v>0</v>
      </c>
      <c r="Q62" s="47">
        <v>-30</v>
      </c>
      <c r="R62" s="47">
        <v>0</v>
      </c>
      <c r="S62" s="75">
        <v>0</v>
      </c>
      <c r="U62" s="74"/>
      <c r="V62" s="75"/>
      <c r="W62">
        <v>-107</v>
      </c>
      <c r="X62">
        <v>-263</v>
      </c>
      <c r="Y62">
        <v>-30</v>
      </c>
      <c r="Z62">
        <v>4.42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3.27</v>
      </c>
      <c r="N63" s="74">
        <v>-112</v>
      </c>
      <c r="O63" s="47">
        <v>-258</v>
      </c>
      <c r="P63" s="47">
        <v>0</v>
      </c>
      <c r="Q63" s="47">
        <v>-31</v>
      </c>
      <c r="R63" s="47">
        <v>0</v>
      </c>
      <c r="S63" s="75">
        <v>0</v>
      </c>
      <c r="U63" s="74"/>
      <c r="V63" s="75"/>
      <c r="W63">
        <v>-112</v>
      </c>
      <c r="X63">
        <v>-258</v>
      </c>
      <c r="Y63">
        <v>-31</v>
      </c>
      <c r="Z63">
        <v>3.27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4.33</v>
      </c>
      <c r="N64" s="74">
        <v>-108</v>
      </c>
      <c r="O64" s="47">
        <v>-253</v>
      </c>
      <c r="P64" s="47">
        <v>0</v>
      </c>
      <c r="Q64" s="47">
        <v>-32</v>
      </c>
      <c r="R64" s="47">
        <v>0</v>
      </c>
      <c r="S64" s="75">
        <v>0</v>
      </c>
      <c r="U64" s="74"/>
      <c r="V64" s="75"/>
      <c r="W64">
        <v>-108</v>
      </c>
      <c r="X64">
        <v>-253</v>
      </c>
      <c r="Y64">
        <v>-32</v>
      </c>
      <c r="Z64">
        <v>4.33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5.77</v>
      </c>
      <c r="N65" s="74">
        <v>-100</v>
      </c>
      <c r="O65" s="47">
        <v>-248</v>
      </c>
      <c r="P65" s="47">
        <v>0</v>
      </c>
      <c r="Q65" s="47">
        <v>-34</v>
      </c>
      <c r="R65" s="47">
        <v>0</v>
      </c>
      <c r="S65" s="75">
        <v>0</v>
      </c>
      <c r="U65" s="74"/>
      <c r="V65" s="75"/>
      <c r="W65">
        <v>-100</v>
      </c>
      <c r="X65">
        <v>-248</v>
      </c>
      <c r="Y65">
        <v>-34</v>
      </c>
      <c r="Z65">
        <v>5.77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4.33</v>
      </c>
      <c r="N66" s="74">
        <v>-91</v>
      </c>
      <c r="O66" s="47">
        <v>-243</v>
      </c>
      <c r="P66" s="47">
        <v>0</v>
      </c>
      <c r="Q66" s="47">
        <v>-33</v>
      </c>
      <c r="R66" s="47">
        <v>0</v>
      </c>
      <c r="S66" s="75">
        <v>0</v>
      </c>
      <c r="U66" s="74"/>
      <c r="V66" s="75"/>
      <c r="W66">
        <v>-91</v>
      </c>
      <c r="X66">
        <v>-243</v>
      </c>
      <c r="Y66">
        <v>-33</v>
      </c>
      <c r="Z66">
        <v>4.33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2.98</v>
      </c>
      <c r="N67" s="74">
        <v>-30</v>
      </c>
      <c r="O67" s="47">
        <v>-235</v>
      </c>
      <c r="P67" s="47">
        <v>0</v>
      </c>
      <c r="Q67" s="47">
        <v>-32</v>
      </c>
      <c r="R67" s="47">
        <v>0</v>
      </c>
      <c r="S67" s="75">
        <v>0</v>
      </c>
      <c r="U67" s="74"/>
      <c r="V67" s="75"/>
      <c r="W67">
        <v>-30</v>
      </c>
      <c r="X67">
        <v>-235</v>
      </c>
      <c r="Y67">
        <v>-32</v>
      </c>
      <c r="Z67">
        <v>2.98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1.25</v>
      </c>
      <c r="N68" s="74">
        <v>0</v>
      </c>
      <c r="O68" s="47">
        <v>-198</v>
      </c>
      <c r="P68" s="47">
        <v>0</v>
      </c>
      <c r="Q68" s="47">
        <v>-33</v>
      </c>
      <c r="R68" s="47">
        <v>0</v>
      </c>
      <c r="S68" s="75">
        <v>0</v>
      </c>
      <c r="U68" s="74"/>
      <c r="V68" s="75"/>
      <c r="W68">
        <v>0</v>
      </c>
      <c r="X68">
        <v>-198</v>
      </c>
      <c r="Y68">
        <v>-33</v>
      </c>
      <c r="Z68">
        <v>1.25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2.4</v>
      </c>
      <c r="N69" s="74">
        <v>0</v>
      </c>
      <c r="O69" s="47">
        <v>-178</v>
      </c>
      <c r="P69" s="47">
        <v>0</v>
      </c>
      <c r="Q69" s="47">
        <v>-33</v>
      </c>
      <c r="R69" s="47">
        <v>0</v>
      </c>
      <c r="S69" s="75">
        <v>0</v>
      </c>
      <c r="U69" s="74"/>
      <c r="V69" s="75"/>
      <c r="W69">
        <v>0</v>
      </c>
      <c r="X69">
        <v>-178</v>
      </c>
      <c r="Y69">
        <v>-33</v>
      </c>
      <c r="Z69">
        <v>2.4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1.73</v>
      </c>
      <c r="N70" s="74">
        <v>0</v>
      </c>
      <c r="O70" s="47">
        <v>-135</v>
      </c>
      <c r="P70" s="47">
        <v>0</v>
      </c>
      <c r="Q70" s="47">
        <v>-28</v>
      </c>
      <c r="R70" s="47">
        <v>0</v>
      </c>
      <c r="S70" s="75">
        <v>0</v>
      </c>
      <c r="U70" s="74"/>
      <c r="V70" s="75"/>
      <c r="W70">
        <v>0</v>
      </c>
      <c r="X70">
        <v>-135</v>
      </c>
      <c r="Y70">
        <v>-28</v>
      </c>
      <c r="Z70">
        <v>1.73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</v>
      </c>
      <c r="N71" s="74">
        <v>0</v>
      </c>
      <c r="O71" s="47">
        <v>-16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-16</v>
      </c>
      <c r="Y71">
        <v>0</v>
      </c>
      <c r="Z71">
        <v>5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5.29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0</v>
      </c>
      <c r="Z72">
        <v>5.29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5.87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  <c r="Y73">
        <v>0</v>
      </c>
      <c r="Z73">
        <v>5.87</v>
      </c>
      <c r="AA73">
        <v>0</v>
      </c>
    </row>
    <row r="74" spans="7:27">
      <c r="G74" t="s">
        <v>116</v>
      </c>
      <c r="H74" s="74">
        <v>50.98</v>
      </c>
      <c r="I74" s="47">
        <v>0</v>
      </c>
      <c r="J74" s="47">
        <v>59.62</v>
      </c>
      <c r="K74" s="47">
        <v>0</v>
      </c>
      <c r="L74" s="47">
        <v>0</v>
      </c>
      <c r="M74" s="75">
        <v>5.87</v>
      </c>
      <c r="N74" s="74">
        <v>0</v>
      </c>
      <c r="O74" s="47">
        <v>-73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50.98</v>
      </c>
      <c r="X74">
        <v>-73</v>
      </c>
      <c r="Y74">
        <v>0</v>
      </c>
      <c r="Z74">
        <v>5.87</v>
      </c>
      <c r="AA74">
        <v>59.62</v>
      </c>
    </row>
    <row r="75" spans="7:27">
      <c r="G75" t="s">
        <v>117</v>
      </c>
      <c r="H75" s="74">
        <v>117.44</v>
      </c>
      <c r="I75" s="47">
        <v>0</v>
      </c>
      <c r="J75" s="47">
        <v>0</v>
      </c>
      <c r="K75" s="47">
        <v>0</v>
      </c>
      <c r="L75" s="47">
        <v>0</v>
      </c>
      <c r="M75" s="75">
        <v>6.73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117.44</v>
      </c>
      <c r="X75">
        <v>0</v>
      </c>
      <c r="Y75">
        <v>0</v>
      </c>
      <c r="Z75">
        <v>6.73</v>
      </c>
      <c r="AA75">
        <v>0</v>
      </c>
    </row>
    <row r="76" spans="7:27">
      <c r="G76" t="s">
        <v>118</v>
      </c>
      <c r="H76" s="74">
        <v>42.32</v>
      </c>
      <c r="I76" s="47">
        <v>0</v>
      </c>
      <c r="J76" s="47">
        <v>0</v>
      </c>
      <c r="K76" s="47">
        <v>0</v>
      </c>
      <c r="L76" s="47">
        <v>0</v>
      </c>
      <c r="M76" s="75">
        <v>3.17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42.32</v>
      </c>
      <c r="X76">
        <v>0</v>
      </c>
      <c r="Y76">
        <v>0</v>
      </c>
      <c r="Z76">
        <v>3.17</v>
      </c>
      <c r="AA76">
        <v>0</v>
      </c>
    </row>
    <row r="77" spans="7:27">
      <c r="G77" t="s">
        <v>119</v>
      </c>
      <c r="H77" s="74">
        <v>63.48</v>
      </c>
      <c r="I77" s="47">
        <v>0</v>
      </c>
      <c r="J77" s="47">
        <v>0</v>
      </c>
      <c r="K77" s="47">
        <v>0</v>
      </c>
      <c r="L77" s="47">
        <v>0</v>
      </c>
      <c r="M77" s="75">
        <v>2.4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63.48</v>
      </c>
      <c r="X77">
        <v>0</v>
      </c>
      <c r="Y77">
        <v>0</v>
      </c>
      <c r="Z77">
        <v>2.4</v>
      </c>
      <c r="AA77">
        <v>0</v>
      </c>
    </row>
    <row r="78" spans="7:27">
      <c r="G78" t="s">
        <v>120</v>
      </c>
      <c r="H78" s="74">
        <v>73.099999999999994</v>
      </c>
      <c r="I78" s="47">
        <v>0</v>
      </c>
      <c r="J78" s="47">
        <v>0</v>
      </c>
      <c r="K78" s="47">
        <v>0</v>
      </c>
      <c r="L78" s="47">
        <v>0</v>
      </c>
      <c r="M78" s="75">
        <v>1.44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73.099999999999994</v>
      </c>
      <c r="X78">
        <v>0</v>
      </c>
      <c r="Y78">
        <v>0</v>
      </c>
      <c r="Z78">
        <v>1.44</v>
      </c>
      <c r="AA78">
        <v>0</v>
      </c>
    </row>
    <row r="79" spans="7:27">
      <c r="G79" t="s">
        <v>121</v>
      </c>
      <c r="H79" s="74">
        <v>125.99</v>
      </c>
      <c r="I79" s="47">
        <v>19.239999999999998</v>
      </c>
      <c r="J79" s="47">
        <v>0</v>
      </c>
      <c r="K79" s="47">
        <v>0</v>
      </c>
      <c r="L79" s="47">
        <v>0</v>
      </c>
      <c r="M79" s="75">
        <v>0.44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125.99</v>
      </c>
      <c r="X79">
        <v>19.239999999999998</v>
      </c>
      <c r="Y79">
        <v>0</v>
      </c>
      <c r="Z79">
        <v>0.44</v>
      </c>
      <c r="AA79">
        <v>0</v>
      </c>
    </row>
    <row r="80" spans="7:27">
      <c r="G80" t="s">
        <v>122</v>
      </c>
      <c r="H80" s="74">
        <v>317</v>
      </c>
      <c r="I80" s="47">
        <v>13.47</v>
      </c>
      <c r="J80" s="47">
        <v>0</v>
      </c>
      <c r="K80" s="47">
        <v>0</v>
      </c>
      <c r="L80" s="47">
        <v>0</v>
      </c>
      <c r="M80" s="75">
        <v>3.08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317</v>
      </c>
      <c r="X80">
        <v>13.47</v>
      </c>
      <c r="Y80">
        <v>0</v>
      </c>
      <c r="Z80">
        <v>3.08</v>
      </c>
      <c r="AA80">
        <v>0</v>
      </c>
    </row>
    <row r="81" spans="7:27">
      <c r="G81" t="s">
        <v>123</v>
      </c>
      <c r="H81" s="74">
        <v>342.4</v>
      </c>
      <c r="I81" s="47">
        <v>69.25</v>
      </c>
      <c r="J81" s="47">
        <v>0</v>
      </c>
      <c r="K81" s="47">
        <v>0</v>
      </c>
      <c r="L81" s="47">
        <v>0</v>
      </c>
      <c r="M81" s="75">
        <v>6.54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342.4</v>
      </c>
      <c r="X81">
        <v>69.25</v>
      </c>
      <c r="Y81">
        <v>0</v>
      </c>
      <c r="Z81">
        <v>6.54</v>
      </c>
      <c r="AA81">
        <v>0</v>
      </c>
    </row>
    <row r="82" spans="7:27">
      <c r="G82" t="s">
        <v>124</v>
      </c>
      <c r="H82" s="74">
        <v>341.45</v>
      </c>
      <c r="I82" s="47">
        <v>86.56</v>
      </c>
      <c r="J82" s="47">
        <v>96.19</v>
      </c>
      <c r="K82" s="47">
        <v>0</v>
      </c>
      <c r="L82" s="47">
        <v>0</v>
      </c>
      <c r="M82" s="75">
        <v>7.69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341.45</v>
      </c>
      <c r="X82">
        <v>86.56</v>
      </c>
      <c r="Y82">
        <v>0</v>
      </c>
      <c r="Z82">
        <v>7.69</v>
      </c>
      <c r="AA82">
        <v>96.19</v>
      </c>
    </row>
    <row r="83" spans="7:27">
      <c r="G83" t="s">
        <v>125</v>
      </c>
      <c r="H83" s="74">
        <v>327.01</v>
      </c>
      <c r="I83" s="47">
        <v>86.56</v>
      </c>
      <c r="J83" s="47">
        <v>0</v>
      </c>
      <c r="K83" s="47">
        <v>0</v>
      </c>
      <c r="L83" s="47">
        <v>0</v>
      </c>
      <c r="M83" s="75">
        <v>8.85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327.01</v>
      </c>
      <c r="X83">
        <v>86.56</v>
      </c>
      <c r="Y83">
        <v>0</v>
      </c>
      <c r="Z83">
        <v>8.85</v>
      </c>
      <c r="AA83">
        <v>0</v>
      </c>
    </row>
    <row r="84" spans="7:27">
      <c r="G84" t="s">
        <v>126</v>
      </c>
      <c r="H84" s="74">
        <v>319.32</v>
      </c>
      <c r="I84" s="47">
        <v>68.290000000000006</v>
      </c>
      <c r="J84" s="47">
        <v>0</v>
      </c>
      <c r="K84" s="47">
        <v>0</v>
      </c>
      <c r="L84" s="47">
        <v>0</v>
      </c>
      <c r="M84" s="75">
        <v>8.56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319.32</v>
      </c>
      <c r="X84">
        <v>68.290000000000006</v>
      </c>
      <c r="Y84">
        <v>0</v>
      </c>
      <c r="Z84">
        <v>8.56</v>
      </c>
      <c r="AA84">
        <v>0</v>
      </c>
    </row>
    <row r="85" spans="7:27">
      <c r="G85" t="s">
        <v>127</v>
      </c>
      <c r="H85" s="74">
        <v>301.04000000000002</v>
      </c>
      <c r="I85" s="47">
        <v>106.76</v>
      </c>
      <c r="J85" s="47">
        <v>0</v>
      </c>
      <c r="K85" s="47">
        <v>0</v>
      </c>
      <c r="L85" s="47">
        <v>0</v>
      </c>
      <c r="M85" s="75">
        <v>11.16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301.04000000000002</v>
      </c>
      <c r="X85">
        <v>106.76</v>
      </c>
      <c r="Y85">
        <v>0</v>
      </c>
      <c r="Z85">
        <v>11.16</v>
      </c>
      <c r="AA85">
        <v>0</v>
      </c>
    </row>
    <row r="86" spans="7:27">
      <c r="G86" t="s">
        <v>128</v>
      </c>
      <c r="H86" s="74">
        <v>256.8</v>
      </c>
      <c r="I86" s="47">
        <v>106.76</v>
      </c>
      <c r="J86" s="47">
        <v>0</v>
      </c>
      <c r="K86" s="47">
        <v>0</v>
      </c>
      <c r="L86" s="47">
        <v>0</v>
      </c>
      <c r="M86" s="75">
        <v>7.6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256.8</v>
      </c>
      <c r="X86">
        <v>106.76</v>
      </c>
      <c r="Y86">
        <v>0</v>
      </c>
      <c r="Z86">
        <v>7.6</v>
      </c>
      <c r="AA86">
        <v>0</v>
      </c>
    </row>
    <row r="87" spans="7:27">
      <c r="G87" t="s">
        <v>129</v>
      </c>
      <c r="H87" s="74">
        <v>238.53</v>
      </c>
      <c r="I87" s="47">
        <v>64.44</v>
      </c>
      <c r="J87" s="47">
        <v>0</v>
      </c>
      <c r="K87" s="47">
        <v>0</v>
      </c>
      <c r="L87" s="47">
        <v>0</v>
      </c>
      <c r="M87" s="75">
        <v>3.94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238.53</v>
      </c>
      <c r="X87">
        <v>64.44</v>
      </c>
      <c r="Y87">
        <v>0</v>
      </c>
      <c r="Z87">
        <v>3.94</v>
      </c>
      <c r="AA87">
        <v>0</v>
      </c>
    </row>
    <row r="88" spans="7:27">
      <c r="G88" t="s">
        <v>130</v>
      </c>
      <c r="H88" s="74">
        <v>232.76</v>
      </c>
      <c r="I88" s="47">
        <v>36.549999999999997</v>
      </c>
      <c r="J88" s="47">
        <v>0</v>
      </c>
      <c r="K88" s="47">
        <v>0</v>
      </c>
      <c r="L88" s="47">
        <v>0</v>
      </c>
      <c r="M88" s="75">
        <v>6.92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232.76</v>
      </c>
      <c r="X88">
        <v>36.549999999999997</v>
      </c>
      <c r="Y88">
        <v>0</v>
      </c>
      <c r="Z88">
        <v>6.92</v>
      </c>
      <c r="AA88">
        <v>0</v>
      </c>
    </row>
    <row r="89" spans="7:27">
      <c r="G89" t="s">
        <v>131</v>
      </c>
      <c r="H89" s="74">
        <v>213.52</v>
      </c>
      <c r="I89" s="47">
        <v>0</v>
      </c>
      <c r="J89" s="47">
        <v>0</v>
      </c>
      <c r="K89" s="47">
        <v>0</v>
      </c>
      <c r="L89" s="47">
        <v>0</v>
      </c>
      <c r="M89" s="75">
        <v>4.71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213.52</v>
      </c>
      <c r="X89">
        <v>0</v>
      </c>
      <c r="Y89">
        <v>0</v>
      </c>
      <c r="Z89">
        <v>4.71</v>
      </c>
      <c r="AA89">
        <v>0</v>
      </c>
    </row>
    <row r="90" spans="7:27">
      <c r="G90" t="s">
        <v>132</v>
      </c>
      <c r="H90" s="74">
        <v>176.97</v>
      </c>
      <c r="I90" s="47">
        <v>0</v>
      </c>
      <c r="J90" s="47">
        <v>0</v>
      </c>
      <c r="K90" s="47">
        <v>0</v>
      </c>
      <c r="L90" s="47">
        <v>0</v>
      </c>
      <c r="M90" s="75">
        <v>2.5</v>
      </c>
      <c r="N90" s="74">
        <v>0</v>
      </c>
      <c r="O90" s="47">
        <v>-13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176.97</v>
      </c>
      <c r="X90">
        <v>-13</v>
      </c>
      <c r="Y90">
        <v>0</v>
      </c>
      <c r="Z90">
        <v>2.5</v>
      </c>
      <c r="AA90">
        <v>0</v>
      </c>
    </row>
    <row r="91" spans="7:27">
      <c r="G91" t="s">
        <v>133</v>
      </c>
      <c r="H91" s="74">
        <v>139.46</v>
      </c>
      <c r="I91" s="47">
        <v>0</v>
      </c>
      <c r="J91" s="47">
        <v>0</v>
      </c>
      <c r="K91" s="47">
        <v>0</v>
      </c>
      <c r="L91" s="47">
        <v>0</v>
      </c>
      <c r="M91" s="75">
        <v>1.54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139.46</v>
      </c>
      <c r="X91">
        <v>0</v>
      </c>
      <c r="Y91">
        <v>0</v>
      </c>
      <c r="Z91">
        <v>1.54</v>
      </c>
      <c r="AA91">
        <v>0</v>
      </c>
    </row>
    <row r="92" spans="7:27">
      <c r="G92" t="s">
        <v>134</v>
      </c>
      <c r="H92" s="74">
        <v>106.76</v>
      </c>
      <c r="I92" s="47">
        <v>0</v>
      </c>
      <c r="J92" s="47">
        <v>0</v>
      </c>
      <c r="K92" s="47">
        <v>0</v>
      </c>
      <c r="L92" s="47">
        <v>0</v>
      </c>
      <c r="M92" s="75">
        <v>4.33</v>
      </c>
      <c r="N92" s="74">
        <v>0</v>
      </c>
      <c r="O92" s="47">
        <v>0</v>
      </c>
      <c r="P92" s="47">
        <v>-10</v>
      </c>
      <c r="Q92" s="47">
        <v>0</v>
      </c>
      <c r="R92" s="47">
        <v>0</v>
      </c>
      <c r="S92" s="75">
        <v>0</v>
      </c>
      <c r="U92" s="74"/>
      <c r="V92" s="75"/>
      <c r="W92">
        <v>106.76</v>
      </c>
      <c r="X92">
        <v>0</v>
      </c>
      <c r="Y92">
        <v>0</v>
      </c>
      <c r="Z92">
        <v>4.33</v>
      </c>
      <c r="AA92">
        <v>-10</v>
      </c>
    </row>
    <row r="93" spans="7:27">
      <c r="G93" t="s">
        <v>135</v>
      </c>
      <c r="H93" s="74">
        <v>67.319999999999993</v>
      </c>
      <c r="I93" s="47">
        <v>0</v>
      </c>
      <c r="J93" s="47">
        <v>0</v>
      </c>
      <c r="K93" s="47">
        <v>0</v>
      </c>
      <c r="L93" s="47">
        <v>0</v>
      </c>
      <c r="M93" s="75">
        <v>4.33</v>
      </c>
      <c r="N93" s="74">
        <v>0</v>
      </c>
      <c r="O93" s="47">
        <v>-3</v>
      </c>
      <c r="P93" s="47">
        <v>-32</v>
      </c>
      <c r="Q93" s="47">
        <v>0</v>
      </c>
      <c r="R93" s="47">
        <v>0</v>
      </c>
      <c r="S93" s="75">
        <v>0</v>
      </c>
      <c r="U93" s="74"/>
      <c r="V93" s="75"/>
      <c r="W93">
        <v>67.319999999999993</v>
      </c>
      <c r="X93">
        <v>-3</v>
      </c>
      <c r="Y93">
        <v>0</v>
      </c>
      <c r="Z93">
        <v>4.33</v>
      </c>
      <c r="AA93">
        <v>-32</v>
      </c>
    </row>
    <row r="94" spans="7:27">
      <c r="G94" t="s">
        <v>136</v>
      </c>
      <c r="H94" s="74">
        <v>25</v>
      </c>
      <c r="I94" s="47">
        <v>0</v>
      </c>
      <c r="J94" s="47">
        <v>0</v>
      </c>
      <c r="K94" s="47">
        <v>0</v>
      </c>
      <c r="L94" s="47">
        <v>0</v>
      </c>
      <c r="M94" s="75">
        <v>3.37</v>
      </c>
      <c r="N94" s="74">
        <v>0</v>
      </c>
      <c r="O94" s="47">
        <v>-13</v>
      </c>
      <c r="P94" s="47">
        <v>-48</v>
      </c>
      <c r="Q94" s="47">
        <v>0</v>
      </c>
      <c r="R94" s="47">
        <v>0</v>
      </c>
      <c r="S94" s="75">
        <v>0</v>
      </c>
      <c r="U94" s="74"/>
      <c r="V94" s="75"/>
      <c r="W94">
        <v>25</v>
      </c>
      <c r="X94">
        <v>-13</v>
      </c>
      <c r="Y94">
        <v>0</v>
      </c>
      <c r="Z94">
        <v>3.37</v>
      </c>
      <c r="AA94">
        <v>-48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</v>
      </c>
      <c r="N95" s="74">
        <v>0</v>
      </c>
      <c r="O95" s="47">
        <v>-33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-33</v>
      </c>
      <c r="Y95">
        <v>0</v>
      </c>
      <c r="Z95">
        <v>5</v>
      </c>
      <c r="AA95">
        <v>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1.83</v>
      </c>
      <c r="N96" s="74">
        <v>0</v>
      </c>
      <c r="O96" s="47">
        <v>-53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-53</v>
      </c>
      <c r="Y96">
        <v>0</v>
      </c>
      <c r="Z96">
        <v>1.83</v>
      </c>
      <c r="AA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2.31</v>
      </c>
      <c r="N97" s="74">
        <v>0</v>
      </c>
      <c r="O97" s="47">
        <v>-68</v>
      </c>
      <c r="P97" s="47">
        <v>-7.5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-68</v>
      </c>
      <c r="Y97">
        <v>0</v>
      </c>
      <c r="Z97">
        <v>2.31</v>
      </c>
      <c r="AA97">
        <v>-7.5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1.44</v>
      </c>
      <c r="N98" s="74">
        <v>0</v>
      </c>
      <c r="O98" s="47">
        <v>-88</v>
      </c>
      <c r="P98" s="47">
        <v>-137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-88</v>
      </c>
      <c r="Y98">
        <v>0</v>
      </c>
      <c r="Z98">
        <v>1.44</v>
      </c>
      <c r="AA98">
        <v>-137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1.3159050000000001</v>
      </c>
      <c r="I99" s="70">
        <f t="shared" ref="I99:BQ99" si="1">SUM(I3:I98)/4000</f>
        <v>0.32433249999999997</v>
      </c>
      <c r="J99" s="70">
        <f t="shared" si="1"/>
        <v>0.18587000000000001</v>
      </c>
      <c r="K99" s="70">
        <f t="shared" si="1"/>
        <v>0</v>
      </c>
      <c r="L99" s="70">
        <f t="shared" si="1"/>
        <v>0</v>
      </c>
      <c r="M99" s="70">
        <f t="shared" si="1"/>
        <v>6.5962499999999993E-2</v>
      </c>
      <c r="N99" s="69">
        <f t="shared" si="1"/>
        <v>-0.60524999999999995</v>
      </c>
      <c r="O99" s="70">
        <f t="shared" si="1"/>
        <v>-4.1580000000000004</v>
      </c>
      <c r="P99" s="70">
        <f t="shared" si="1"/>
        <v>-2.0364499999999999</v>
      </c>
      <c r="Q99" s="70">
        <f t="shared" si="1"/>
        <v>-0.22950000000000001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0.71065500000000004</v>
      </c>
      <c r="X99">
        <f t="shared" si="1"/>
        <v>-3.8336675000000002</v>
      </c>
      <c r="Y99">
        <f t="shared" si="1"/>
        <v>-0.22950000000000001</v>
      </c>
      <c r="Z99">
        <f t="shared" si="1"/>
        <v>6.5962499999999993E-2</v>
      </c>
      <c r="AA99">
        <f t="shared" si="1"/>
        <v>-1.8505800000000001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547</v>
      </c>
      <c r="X1" t="s">
        <v>549</v>
      </c>
      <c r="Y1" t="s">
        <v>551</v>
      </c>
      <c r="Z1" t="s">
        <v>553</v>
      </c>
      <c r="AA1" t="s">
        <v>146</v>
      </c>
      <c r="AB1" t="s">
        <v>145</v>
      </c>
      <c r="AC1" t="s">
        <v>146</v>
      </c>
      <c r="AD1" t="s">
        <v>561</v>
      </c>
      <c r="AE1" t="s">
        <v>146</v>
      </c>
      <c r="AF1" t="s">
        <v>565</v>
      </c>
      <c r="AG1" t="s">
        <v>567</v>
      </c>
      <c r="AH1" t="s">
        <v>569</v>
      </c>
      <c r="AI1" t="s">
        <v>146</v>
      </c>
      <c r="AJ1" t="s">
        <v>146</v>
      </c>
      <c r="AK1" t="s">
        <v>574</v>
      </c>
      <c r="AL1" t="s">
        <v>576</v>
      </c>
      <c r="AM1" t="s">
        <v>145</v>
      </c>
      <c r="AN1" t="s">
        <v>146</v>
      </c>
      <c r="AO1" t="s">
        <v>567</v>
      </c>
      <c r="AP1" t="s">
        <v>582</v>
      </c>
      <c r="AQ1" t="s">
        <v>584</v>
      </c>
      <c r="AR1" t="s">
        <v>582</v>
      </c>
      <c r="AS1" t="s">
        <v>587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W2" s="29" t="s">
        <v>148</v>
      </c>
      <c r="X2" t="s">
        <v>148</v>
      </c>
      <c r="Y2" t="s">
        <v>148</v>
      </c>
      <c r="Z2" t="s">
        <v>534</v>
      </c>
      <c r="AA2" t="s">
        <v>555</v>
      </c>
      <c r="AB2" t="s">
        <v>557</v>
      </c>
      <c r="AC2" t="s">
        <v>559</v>
      </c>
      <c r="AD2" t="s">
        <v>534</v>
      </c>
      <c r="AE2" t="s">
        <v>563</v>
      </c>
      <c r="AF2" t="s">
        <v>358</v>
      </c>
      <c r="AG2" t="s">
        <v>169</v>
      </c>
      <c r="AH2" t="s">
        <v>148</v>
      </c>
      <c r="AI2" t="s">
        <v>571</v>
      </c>
      <c r="AJ2" t="s">
        <v>571</v>
      </c>
      <c r="AK2" t="s">
        <v>148</v>
      </c>
      <c r="AL2" t="s">
        <v>149</v>
      </c>
      <c r="AM2" t="s">
        <v>578</v>
      </c>
      <c r="AN2" t="s">
        <v>578</v>
      </c>
      <c r="AO2" t="s">
        <v>170</v>
      </c>
      <c r="AP2" t="s">
        <v>148</v>
      </c>
      <c r="AQ2" t="s">
        <v>148</v>
      </c>
      <c r="AR2" t="s">
        <v>148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1.38</v>
      </c>
      <c r="K3" s="54">
        <v>101.95</v>
      </c>
      <c r="L3" s="54">
        <v>9.620000000000001</v>
      </c>
      <c r="M3" s="73">
        <v>0</v>
      </c>
      <c r="N3" s="72">
        <v>0</v>
      </c>
      <c r="O3" s="54">
        <v>91.52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W3">
        <v>0</v>
      </c>
      <c r="X3">
        <v>0</v>
      </c>
      <c r="Y3">
        <v>17.309999999999999</v>
      </c>
      <c r="Z3">
        <v>6.73</v>
      </c>
      <c r="AA3">
        <v>7.34</v>
      </c>
      <c r="AB3">
        <v>0</v>
      </c>
      <c r="AC3">
        <v>0</v>
      </c>
      <c r="AD3">
        <v>2.89</v>
      </c>
      <c r="AE3">
        <v>9.18</v>
      </c>
      <c r="AF3">
        <v>0.38</v>
      </c>
      <c r="AG3">
        <v>26.99</v>
      </c>
      <c r="AH3">
        <v>23.08</v>
      </c>
      <c r="AI3">
        <v>75</v>
      </c>
      <c r="AJ3">
        <v>0</v>
      </c>
      <c r="AK3">
        <v>8.66</v>
      </c>
      <c r="AL3">
        <v>1.38</v>
      </c>
      <c r="AM3">
        <v>0</v>
      </c>
      <c r="AN3">
        <v>0</v>
      </c>
      <c r="AO3">
        <v>26.99</v>
      </c>
      <c r="AP3">
        <v>22.12</v>
      </c>
      <c r="AQ3">
        <v>8.66</v>
      </c>
      <c r="AR3">
        <v>22.12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1.38</v>
      </c>
      <c r="K4" s="47">
        <v>101.95</v>
      </c>
      <c r="L4" s="47">
        <v>9.620000000000001</v>
      </c>
      <c r="M4" s="75">
        <v>0</v>
      </c>
      <c r="N4" s="74">
        <v>0</v>
      </c>
      <c r="O4" s="47">
        <v>91.52</v>
      </c>
      <c r="P4" s="47">
        <v>0</v>
      </c>
      <c r="Q4" s="47">
        <v>0</v>
      </c>
      <c r="R4" s="47">
        <v>0</v>
      </c>
      <c r="S4" s="75">
        <v>0</v>
      </c>
      <c r="T4" t="s">
        <v>590</v>
      </c>
      <c r="W4">
        <v>0</v>
      </c>
      <c r="X4">
        <v>0</v>
      </c>
      <c r="Y4">
        <v>17.309999999999999</v>
      </c>
      <c r="Z4">
        <v>6.73</v>
      </c>
      <c r="AA4">
        <v>7.34</v>
      </c>
      <c r="AB4">
        <v>0</v>
      </c>
      <c r="AC4">
        <v>0</v>
      </c>
      <c r="AD4">
        <v>2.89</v>
      </c>
      <c r="AE4">
        <v>9.18</v>
      </c>
      <c r="AF4">
        <v>0.38</v>
      </c>
      <c r="AG4">
        <v>26.99</v>
      </c>
      <c r="AH4">
        <v>23.08</v>
      </c>
      <c r="AI4">
        <v>75</v>
      </c>
      <c r="AJ4">
        <v>0</v>
      </c>
      <c r="AK4">
        <v>8.66</v>
      </c>
      <c r="AL4">
        <v>1.38</v>
      </c>
      <c r="AM4">
        <v>0</v>
      </c>
      <c r="AN4">
        <v>0</v>
      </c>
      <c r="AO4">
        <v>26.99</v>
      </c>
      <c r="AP4">
        <v>22.12</v>
      </c>
      <c r="AQ4">
        <v>8.66</v>
      </c>
      <c r="AR4">
        <v>22.12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1.38</v>
      </c>
      <c r="K5" s="47">
        <v>101.95</v>
      </c>
      <c r="L5" s="47">
        <v>9.620000000000001</v>
      </c>
      <c r="M5" s="75">
        <v>0</v>
      </c>
      <c r="N5" s="74">
        <v>0</v>
      </c>
      <c r="O5" s="47">
        <v>91.52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17.309999999999999</v>
      </c>
      <c r="Z5">
        <v>6.73</v>
      </c>
      <c r="AA5">
        <v>7.34</v>
      </c>
      <c r="AB5">
        <v>0</v>
      </c>
      <c r="AC5">
        <v>0</v>
      </c>
      <c r="AD5">
        <v>2.89</v>
      </c>
      <c r="AE5">
        <v>9.18</v>
      </c>
      <c r="AF5">
        <v>0.38</v>
      </c>
      <c r="AG5">
        <v>26.99</v>
      </c>
      <c r="AH5">
        <v>23.08</v>
      </c>
      <c r="AI5">
        <v>75</v>
      </c>
      <c r="AJ5">
        <v>0</v>
      </c>
      <c r="AK5">
        <v>8.66</v>
      </c>
      <c r="AL5">
        <v>1.38</v>
      </c>
      <c r="AM5">
        <v>0</v>
      </c>
      <c r="AN5">
        <v>0</v>
      </c>
      <c r="AO5">
        <v>26.99</v>
      </c>
      <c r="AP5">
        <v>22.12</v>
      </c>
      <c r="AQ5">
        <v>8.66</v>
      </c>
      <c r="AR5">
        <v>22.12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1.38</v>
      </c>
      <c r="K6" s="47">
        <v>101.95</v>
      </c>
      <c r="L6" s="47">
        <v>9.620000000000001</v>
      </c>
      <c r="M6" s="75">
        <v>0</v>
      </c>
      <c r="N6" s="74">
        <v>0</v>
      </c>
      <c r="O6" s="47">
        <v>91.52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17.309999999999999</v>
      </c>
      <c r="Z6">
        <v>6.73</v>
      </c>
      <c r="AA6">
        <v>7.34</v>
      </c>
      <c r="AB6">
        <v>0</v>
      </c>
      <c r="AC6">
        <v>0</v>
      </c>
      <c r="AD6">
        <v>2.89</v>
      </c>
      <c r="AE6">
        <v>9.18</v>
      </c>
      <c r="AF6">
        <v>0.38</v>
      </c>
      <c r="AG6">
        <v>26.99</v>
      </c>
      <c r="AH6">
        <v>23.08</v>
      </c>
      <c r="AI6">
        <v>75</v>
      </c>
      <c r="AJ6">
        <v>0</v>
      </c>
      <c r="AK6">
        <v>8.66</v>
      </c>
      <c r="AL6">
        <v>1.38</v>
      </c>
      <c r="AM6">
        <v>0</v>
      </c>
      <c r="AN6">
        <v>0</v>
      </c>
      <c r="AO6">
        <v>26.99</v>
      </c>
      <c r="AP6">
        <v>22.12</v>
      </c>
      <c r="AQ6">
        <v>8.66</v>
      </c>
      <c r="AR6">
        <v>22.12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1.38</v>
      </c>
      <c r="K7" s="47">
        <v>101.95</v>
      </c>
      <c r="L7" s="47">
        <v>9.620000000000001</v>
      </c>
      <c r="M7" s="75">
        <v>0</v>
      </c>
      <c r="N7" s="74">
        <v>0</v>
      </c>
      <c r="O7" s="47">
        <v>91.52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17.309999999999999</v>
      </c>
      <c r="Z7">
        <v>6.73</v>
      </c>
      <c r="AA7">
        <v>7.34</v>
      </c>
      <c r="AB7">
        <v>0</v>
      </c>
      <c r="AC7">
        <v>0</v>
      </c>
      <c r="AD7">
        <v>2.89</v>
      </c>
      <c r="AE7">
        <v>9.18</v>
      </c>
      <c r="AF7">
        <v>0.38</v>
      </c>
      <c r="AG7">
        <v>26.99</v>
      </c>
      <c r="AH7">
        <v>23.08</v>
      </c>
      <c r="AI7">
        <v>75</v>
      </c>
      <c r="AJ7">
        <v>0</v>
      </c>
      <c r="AK7">
        <v>8.66</v>
      </c>
      <c r="AL7">
        <v>1.38</v>
      </c>
      <c r="AM7">
        <v>0</v>
      </c>
      <c r="AN7">
        <v>0</v>
      </c>
      <c r="AO7">
        <v>26.99</v>
      </c>
      <c r="AP7">
        <v>22.12</v>
      </c>
      <c r="AQ7">
        <v>8.66</v>
      </c>
      <c r="AR7">
        <v>22.12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1.38</v>
      </c>
      <c r="K8" s="47">
        <v>101.95</v>
      </c>
      <c r="L8" s="47">
        <v>9.620000000000001</v>
      </c>
      <c r="M8" s="75">
        <v>0</v>
      </c>
      <c r="N8" s="74">
        <v>0</v>
      </c>
      <c r="O8" s="47">
        <v>91.52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17.309999999999999</v>
      </c>
      <c r="Z8">
        <v>6.73</v>
      </c>
      <c r="AA8">
        <v>7.34</v>
      </c>
      <c r="AB8">
        <v>0</v>
      </c>
      <c r="AC8">
        <v>0</v>
      </c>
      <c r="AD8">
        <v>2.89</v>
      </c>
      <c r="AE8">
        <v>9.18</v>
      </c>
      <c r="AF8">
        <v>0.38</v>
      </c>
      <c r="AG8">
        <v>26.99</v>
      </c>
      <c r="AH8">
        <v>23.08</v>
      </c>
      <c r="AI8">
        <v>75</v>
      </c>
      <c r="AJ8">
        <v>0</v>
      </c>
      <c r="AK8">
        <v>8.66</v>
      </c>
      <c r="AL8">
        <v>1.38</v>
      </c>
      <c r="AM8">
        <v>0</v>
      </c>
      <c r="AN8">
        <v>0</v>
      </c>
      <c r="AO8">
        <v>26.99</v>
      </c>
      <c r="AP8">
        <v>22.12</v>
      </c>
      <c r="AQ8">
        <v>8.66</v>
      </c>
      <c r="AR8">
        <v>22.12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1.38</v>
      </c>
      <c r="K9" s="47">
        <v>101.95</v>
      </c>
      <c r="L9" s="47">
        <v>9.620000000000001</v>
      </c>
      <c r="M9" s="75">
        <v>0</v>
      </c>
      <c r="N9" s="74">
        <v>0</v>
      </c>
      <c r="O9" s="47">
        <v>91.52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17.309999999999999</v>
      </c>
      <c r="Z9">
        <v>6.73</v>
      </c>
      <c r="AA9">
        <v>7.34</v>
      </c>
      <c r="AB9">
        <v>0</v>
      </c>
      <c r="AC9">
        <v>0</v>
      </c>
      <c r="AD9">
        <v>2.89</v>
      </c>
      <c r="AE9">
        <v>9.18</v>
      </c>
      <c r="AF9">
        <v>0.38</v>
      </c>
      <c r="AG9">
        <v>26.99</v>
      </c>
      <c r="AH9">
        <v>23.08</v>
      </c>
      <c r="AI9">
        <v>75</v>
      </c>
      <c r="AJ9">
        <v>0</v>
      </c>
      <c r="AK9">
        <v>8.66</v>
      </c>
      <c r="AL9">
        <v>1.38</v>
      </c>
      <c r="AM9">
        <v>0</v>
      </c>
      <c r="AN9">
        <v>0</v>
      </c>
      <c r="AO9">
        <v>26.99</v>
      </c>
      <c r="AP9">
        <v>22.12</v>
      </c>
      <c r="AQ9">
        <v>8.66</v>
      </c>
      <c r="AR9">
        <v>22.12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1.38</v>
      </c>
      <c r="K10" s="47">
        <v>101.95</v>
      </c>
      <c r="L10" s="47">
        <v>9.620000000000001</v>
      </c>
      <c r="M10" s="75">
        <v>0</v>
      </c>
      <c r="N10" s="74">
        <v>0</v>
      </c>
      <c r="O10" s="47">
        <v>91.52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17.309999999999999</v>
      </c>
      <c r="Z10">
        <v>6.73</v>
      </c>
      <c r="AA10">
        <v>7.34</v>
      </c>
      <c r="AB10">
        <v>0</v>
      </c>
      <c r="AC10">
        <v>0</v>
      </c>
      <c r="AD10">
        <v>2.89</v>
      </c>
      <c r="AE10">
        <v>9.18</v>
      </c>
      <c r="AF10">
        <v>0.38</v>
      </c>
      <c r="AG10">
        <v>26.99</v>
      </c>
      <c r="AH10">
        <v>23.08</v>
      </c>
      <c r="AI10">
        <v>75</v>
      </c>
      <c r="AJ10">
        <v>0</v>
      </c>
      <c r="AK10">
        <v>8.66</v>
      </c>
      <c r="AL10">
        <v>1.38</v>
      </c>
      <c r="AM10">
        <v>0</v>
      </c>
      <c r="AN10">
        <v>0</v>
      </c>
      <c r="AO10">
        <v>26.99</v>
      </c>
      <c r="AP10">
        <v>22.12</v>
      </c>
      <c r="AQ10">
        <v>8.66</v>
      </c>
      <c r="AR10">
        <v>22.12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1.38</v>
      </c>
      <c r="K11" s="47">
        <v>101.95</v>
      </c>
      <c r="L11" s="47">
        <v>9.620000000000001</v>
      </c>
      <c r="M11" s="75">
        <v>0</v>
      </c>
      <c r="N11" s="74">
        <v>0</v>
      </c>
      <c r="O11" s="47">
        <v>91.52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17.309999999999999</v>
      </c>
      <c r="Z11">
        <v>6.73</v>
      </c>
      <c r="AA11">
        <v>7.34</v>
      </c>
      <c r="AB11">
        <v>0</v>
      </c>
      <c r="AC11">
        <v>0</v>
      </c>
      <c r="AD11">
        <v>2.89</v>
      </c>
      <c r="AE11">
        <v>9.18</v>
      </c>
      <c r="AF11">
        <v>0.38</v>
      </c>
      <c r="AG11">
        <v>26.99</v>
      </c>
      <c r="AH11">
        <v>23.08</v>
      </c>
      <c r="AI11">
        <v>75</v>
      </c>
      <c r="AJ11">
        <v>0</v>
      </c>
      <c r="AK11">
        <v>8.66</v>
      </c>
      <c r="AL11">
        <v>1.38</v>
      </c>
      <c r="AM11">
        <v>0</v>
      </c>
      <c r="AN11">
        <v>0</v>
      </c>
      <c r="AO11">
        <v>26.99</v>
      </c>
      <c r="AP11">
        <v>22.12</v>
      </c>
      <c r="AQ11">
        <v>8.66</v>
      </c>
      <c r="AR11">
        <v>22.12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1.38</v>
      </c>
      <c r="K12" s="47">
        <v>101.95</v>
      </c>
      <c r="L12" s="47">
        <v>9.620000000000001</v>
      </c>
      <c r="M12" s="75">
        <v>0</v>
      </c>
      <c r="N12" s="74">
        <v>0</v>
      </c>
      <c r="O12" s="47">
        <v>91.52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17.309999999999999</v>
      </c>
      <c r="Z12">
        <v>6.73</v>
      </c>
      <c r="AA12">
        <v>7.34</v>
      </c>
      <c r="AB12">
        <v>0</v>
      </c>
      <c r="AC12">
        <v>0</v>
      </c>
      <c r="AD12">
        <v>2.89</v>
      </c>
      <c r="AE12">
        <v>9.18</v>
      </c>
      <c r="AF12">
        <v>0.38</v>
      </c>
      <c r="AG12">
        <v>26.99</v>
      </c>
      <c r="AH12">
        <v>23.08</v>
      </c>
      <c r="AI12">
        <v>75</v>
      </c>
      <c r="AJ12">
        <v>0</v>
      </c>
      <c r="AK12">
        <v>8.66</v>
      </c>
      <c r="AL12">
        <v>1.38</v>
      </c>
      <c r="AM12">
        <v>0</v>
      </c>
      <c r="AN12">
        <v>0</v>
      </c>
      <c r="AO12">
        <v>26.99</v>
      </c>
      <c r="AP12">
        <v>22.12</v>
      </c>
      <c r="AQ12">
        <v>8.66</v>
      </c>
      <c r="AR12">
        <v>22.12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1.38</v>
      </c>
      <c r="K13" s="47">
        <v>101.95</v>
      </c>
      <c r="L13" s="47">
        <v>9.620000000000001</v>
      </c>
      <c r="M13" s="75">
        <v>0</v>
      </c>
      <c r="N13" s="74">
        <v>0</v>
      </c>
      <c r="O13" s="47">
        <v>91.52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17.309999999999999</v>
      </c>
      <c r="Z13">
        <v>6.73</v>
      </c>
      <c r="AA13">
        <v>7.34</v>
      </c>
      <c r="AB13">
        <v>0</v>
      </c>
      <c r="AC13">
        <v>0</v>
      </c>
      <c r="AD13">
        <v>2.89</v>
      </c>
      <c r="AE13">
        <v>9.18</v>
      </c>
      <c r="AF13">
        <v>0.38</v>
      </c>
      <c r="AG13">
        <v>26.99</v>
      </c>
      <c r="AH13">
        <v>23.08</v>
      </c>
      <c r="AI13">
        <v>75</v>
      </c>
      <c r="AJ13">
        <v>0</v>
      </c>
      <c r="AK13">
        <v>8.66</v>
      </c>
      <c r="AL13">
        <v>1.38</v>
      </c>
      <c r="AM13">
        <v>0</v>
      </c>
      <c r="AN13">
        <v>0</v>
      </c>
      <c r="AO13">
        <v>26.99</v>
      </c>
      <c r="AP13">
        <v>22.12</v>
      </c>
      <c r="AQ13">
        <v>8.66</v>
      </c>
      <c r="AR13">
        <v>22.12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1.38</v>
      </c>
      <c r="K14" s="47">
        <v>101.95</v>
      </c>
      <c r="L14" s="47">
        <v>9.620000000000001</v>
      </c>
      <c r="M14" s="75">
        <v>0</v>
      </c>
      <c r="N14" s="74">
        <v>0</v>
      </c>
      <c r="O14" s="47">
        <v>91.52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17.309999999999999</v>
      </c>
      <c r="Z14">
        <v>6.73</v>
      </c>
      <c r="AA14">
        <v>7.34</v>
      </c>
      <c r="AB14">
        <v>0</v>
      </c>
      <c r="AC14">
        <v>0</v>
      </c>
      <c r="AD14">
        <v>2.89</v>
      </c>
      <c r="AE14">
        <v>9.18</v>
      </c>
      <c r="AF14">
        <v>0.38</v>
      </c>
      <c r="AG14">
        <v>26.99</v>
      </c>
      <c r="AH14">
        <v>23.08</v>
      </c>
      <c r="AI14">
        <v>75</v>
      </c>
      <c r="AJ14">
        <v>0</v>
      </c>
      <c r="AK14">
        <v>8.66</v>
      </c>
      <c r="AL14">
        <v>1.38</v>
      </c>
      <c r="AM14">
        <v>0</v>
      </c>
      <c r="AN14">
        <v>0</v>
      </c>
      <c r="AO14">
        <v>26.99</v>
      </c>
      <c r="AP14">
        <v>22.12</v>
      </c>
      <c r="AQ14">
        <v>8.66</v>
      </c>
      <c r="AR14">
        <v>22.12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1.38</v>
      </c>
      <c r="K15" s="47">
        <v>101.95</v>
      </c>
      <c r="L15" s="47">
        <v>9.620000000000001</v>
      </c>
      <c r="M15" s="75">
        <v>0</v>
      </c>
      <c r="N15" s="74">
        <v>0</v>
      </c>
      <c r="O15" s="47">
        <v>91.52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17.309999999999999</v>
      </c>
      <c r="Z15">
        <v>6.73</v>
      </c>
      <c r="AA15">
        <v>7.34</v>
      </c>
      <c r="AB15">
        <v>0</v>
      </c>
      <c r="AC15">
        <v>0</v>
      </c>
      <c r="AD15">
        <v>2.89</v>
      </c>
      <c r="AE15">
        <v>9.18</v>
      </c>
      <c r="AF15">
        <v>0.38</v>
      </c>
      <c r="AG15">
        <v>26.99</v>
      </c>
      <c r="AH15">
        <v>23.08</v>
      </c>
      <c r="AI15">
        <v>75</v>
      </c>
      <c r="AJ15">
        <v>0</v>
      </c>
      <c r="AK15">
        <v>8.66</v>
      </c>
      <c r="AL15">
        <v>1.38</v>
      </c>
      <c r="AM15">
        <v>0</v>
      </c>
      <c r="AN15">
        <v>0</v>
      </c>
      <c r="AO15">
        <v>26.99</v>
      </c>
      <c r="AP15">
        <v>22.12</v>
      </c>
      <c r="AQ15">
        <v>8.66</v>
      </c>
      <c r="AR15">
        <v>22.12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1.38</v>
      </c>
      <c r="K16" s="47">
        <v>101.95</v>
      </c>
      <c r="L16" s="47">
        <v>9.620000000000001</v>
      </c>
      <c r="M16" s="75">
        <v>0</v>
      </c>
      <c r="N16" s="74">
        <v>0</v>
      </c>
      <c r="O16" s="47">
        <v>91.52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17.309999999999999</v>
      </c>
      <c r="Z16">
        <v>6.73</v>
      </c>
      <c r="AA16">
        <v>7.34</v>
      </c>
      <c r="AB16">
        <v>0</v>
      </c>
      <c r="AC16">
        <v>0</v>
      </c>
      <c r="AD16">
        <v>2.89</v>
      </c>
      <c r="AE16">
        <v>9.18</v>
      </c>
      <c r="AF16">
        <v>0.38</v>
      </c>
      <c r="AG16">
        <v>26.99</v>
      </c>
      <c r="AH16">
        <v>23.08</v>
      </c>
      <c r="AI16">
        <v>75</v>
      </c>
      <c r="AJ16">
        <v>0</v>
      </c>
      <c r="AK16">
        <v>8.66</v>
      </c>
      <c r="AL16">
        <v>1.38</v>
      </c>
      <c r="AM16">
        <v>0</v>
      </c>
      <c r="AN16">
        <v>0</v>
      </c>
      <c r="AO16">
        <v>26.99</v>
      </c>
      <c r="AP16">
        <v>22.12</v>
      </c>
      <c r="AQ16">
        <v>8.66</v>
      </c>
      <c r="AR16">
        <v>22.12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1.38</v>
      </c>
      <c r="K17" s="47">
        <v>101.95</v>
      </c>
      <c r="L17" s="47">
        <v>9.620000000000001</v>
      </c>
      <c r="M17" s="75">
        <v>0</v>
      </c>
      <c r="N17" s="74">
        <v>0</v>
      </c>
      <c r="O17" s="47">
        <v>91.52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17.309999999999999</v>
      </c>
      <c r="Z17">
        <v>6.73</v>
      </c>
      <c r="AA17">
        <v>7.34</v>
      </c>
      <c r="AB17">
        <v>0</v>
      </c>
      <c r="AC17">
        <v>0</v>
      </c>
      <c r="AD17">
        <v>2.89</v>
      </c>
      <c r="AE17">
        <v>9.18</v>
      </c>
      <c r="AF17">
        <v>0.38</v>
      </c>
      <c r="AG17">
        <v>26.99</v>
      </c>
      <c r="AH17">
        <v>23.08</v>
      </c>
      <c r="AI17">
        <v>75</v>
      </c>
      <c r="AJ17">
        <v>0</v>
      </c>
      <c r="AK17">
        <v>8.66</v>
      </c>
      <c r="AL17">
        <v>1.38</v>
      </c>
      <c r="AM17">
        <v>0</v>
      </c>
      <c r="AN17">
        <v>0</v>
      </c>
      <c r="AO17">
        <v>26.99</v>
      </c>
      <c r="AP17">
        <v>22.12</v>
      </c>
      <c r="AQ17">
        <v>8.66</v>
      </c>
      <c r="AR17">
        <v>22.12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1.38</v>
      </c>
      <c r="K18" s="47">
        <v>101.95</v>
      </c>
      <c r="L18" s="47">
        <v>9.620000000000001</v>
      </c>
      <c r="M18" s="75">
        <v>0</v>
      </c>
      <c r="N18" s="74">
        <v>0</v>
      </c>
      <c r="O18" s="47">
        <v>91.52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17.309999999999999</v>
      </c>
      <c r="Z18">
        <v>6.73</v>
      </c>
      <c r="AA18">
        <v>7.34</v>
      </c>
      <c r="AB18">
        <v>0</v>
      </c>
      <c r="AC18">
        <v>0</v>
      </c>
      <c r="AD18">
        <v>2.89</v>
      </c>
      <c r="AE18">
        <v>9.18</v>
      </c>
      <c r="AF18">
        <v>0.38</v>
      </c>
      <c r="AG18">
        <v>26.99</v>
      </c>
      <c r="AH18">
        <v>23.08</v>
      </c>
      <c r="AI18">
        <v>75</v>
      </c>
      <c r="AJ18">
        <v>0</v>
      </c>
      <c r="AK18">
        <v>8.66</v>
      </c>
      <c r="AL18">
        <v>1.38</v>
      </c>
      <c r="AM18">
        <v>0</v>
      </c>
      <c r="AN18">
        <v>0</v>
      </c>
      <c r="AO18">
        <v>26.99</v>
      </c>
      <c r="AP18">
        <v>22.12</v>
      </c>
      <c r="AQ18">
        <v>8.66</v>
      </c>
      <c r="AR18">
        <v>22.12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1.38</v>
      </c>
      <c r="K19" s="47">
        <v>101.95</v>
      </c>
      <c r="L19" s="47">
        <v>9.620000000000001</v>
      </c>
      <c r="M19" s="75">
        <v>0</v>
      </c>
      <c r="N19" s="74">
        <v>0</v>
      </c>
      <c r="O19" s="47">
        <v>91.52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17.309999999999999</v>
      </c>
      <c r="Z19">
        <v>6.73</v>
      </c>
      <c r="AA19">
        <v>7.34</v>
      </c>
      <c r="AB19">
        <v>0</v>
      </c>
      <c r="AC19">
        <v>0</v>
      </c>
      <c r="AD19">
        <v>2.89</v>
      </c>
      <c r="AE19">
        <v>9.18</v>
      </c>
      <c r="AF19">
        <v>0.38</v>
      </c>
      <c r="AG19">
        <v>26.99</v>
      </c>
      <c r="AH19">
        <v>23.08</v>
      </c>
      <c r="AI19">
        <v>75</v>
      </c>
      <c r="AJ19">
        <v>0</v>
      </c>
      <c r="AK19">
        <v>8.66</v>
      </c>
      <c r="AL19">
        <v>1.38</v>
      </c>
      <c r="AM19">
        <v>0</v>
      </c>
      <c r="AN19">
        <v>0</v>
      </c>
      <c r="AO19">
        <v>26.99</v>
      </c>
      <c r="AP19">
        <v>22.12</v>
      </c>
      <c r="AQ19">
        <v>8.66</v>
      </c>
      <c r="AR19">
        <v>22.12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1.38</v>
      </c>
      <c r="K20" s="47">
        <v>101.95</v>
      </c>
      <c r="L20" s="47">
        <v>9.620000000000001</v>
      </c>
      <c r="M20" s="75">
        <v>0</v>
      </c>
      <c r="N20" s="74">
        <v>0</v>
      </c>
      <c r="O20" s="47">
        <v>91.52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17.309999999999999</v>
      </c>
      <c r="Z20">
        <v>6.73</v>
      </c>
      <c r="AA20">
        <v>7.34</v>
      </c>
      <c r="AB20">
        <v>0</v>
      </c>
      <c r="AC20">
        <v>0</v>
      </c>
      <c r="AD20">
        <v>2.89</v>
      </c>
      <c r="AE20">
        <v>9.18</v>
      </c>
      <c r="AF20">
        <v>0.38</v>
      </c>
      <c r="AG20">
        <v>26.99</v>
      </c>
      <c r="AH20">
        <v>23.08</v>
      </c>
      <c r="AI20">
        <v>75</v>
      </c>
      <c r="AJ20">
        <v>0</v>
      </c>
      <c r="AK20">
        <v>8.66</v>
      </c>
      <c r="AL20">
        <v>1.38</v>
      </c>
      <c r="AM20">
        <v>0</v>
      </c>
      <c r="AN20">
        <v>0</v>
      </c>
      <c r="AO20">
        <v>26.99</v>
      </c>
      <c r="AP20">
        <v>22.12</v>
      </c>
      <c r="AQ20">
        <v>8.66</v>
      </c>
      <c r="AR20">
        <v>22.12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1.38</v>
      </c>
      <c r="K21" s="47">
        <v>101.95</v>
      </c>
      <c r="L21" s="47">
        <v>9.620000000000001</v>
      </c>
      <c r="M21" s="75">
        <v>0</v>
      </c>
      <c r="N21" s="74">
        <v>0</v>
      </c>
      <c r="O21" s="47">
        <v>91.52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17.309999999999999</v>
      </c>
      <c r="Z21">
        <v>6.73</v>
      </c>
      <c r="AA21">
        <v>7.34</v>
      </c>
      <c r="AB21">
        <v>0</v>
      </c>
      <c r="AC21">
        <v>0</v>
      </c>
      <c r="AD21">
        <v>2.89</v>
      </c>
      <c r="AE21">
        <v>9.18</v>
      </c>
      <c r="AF21">
        <v>0.38</v>
      </c>
      <c r="AG21">
        <v>26.99</v>
      </c>
      <c r="AH21">
        <v>23.08</v>
      </c>
      <c r="AI21">
        <v>75</v>
      </c>
      <c r="AJ21">
        <v>0</v>
      </c>
      <c r="AK21">
        <v>8.66</v>
      </c>
      <c r="AL21">
        <v>1.38</v>
      </c>
      <c r="AM21">
        <v>0</v>
      </c>
      <c r="AN21">
        <v>0</v>
      </c>
      <c r="AO21">
        <v>26.99</v>
      </c>
      <c r="AP21">
        <v>22.12</v>
      </c>
      <c r="AQ21">
        <v>8.66</v>
      </c>
      <c r="AR21">
        <v>22.12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1.38</v>
      </c>
      <c r="K22" s="47">
        <v>101.95</v>
      </c>
      <c r="L22" s="47">
        <v>9.620000000000001</v>
      </c>
      <c r="M22" s="75">
        <v>0</v>
      </c>
      <c r="N22" s="74">
        <v>0</v>
      </c>
      <c r="O22" s="47">
        <v>91.52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17.309999999999999</v>
      </c>
      <c r="Z22">
        <v>6.73</v>
      </c>
      <c r="AA22">
        <v>7.34</v>
      </c>
      <c r="AB22">
        <v>0</v>
      </c>
      <c r="AC22">
        <v>0</v>
      </c>
      <c r="AD22">
        <v>2.89</v>
      </c>
      <c r="AE22">
        <v>9.18</v>
      </c>
      <c r="AF22">
        <v>0.38</v>
      </c>
      <c r="AG22">
        <v>26.99</v>
      </c>
      <c r="AH22">
        <v>23.08</v>
      </c>
      <c r="AI22">
        <v>75</v>
      </c>
      <c r="AJ22">
        <v>0</v>
      </c>
      <c r="AK22">
        <v>8.66</v>
      </c>
      <c r="AL22">
        <v>1.38</v>
      </c>
      <c r="AM22">
        <v>0</v>
      </c>
      <c r="AN22">
        <v>0</v>
      </c>
      <c r="AO22">
        <v>26.99</v>
      </c>
      <c r="AP22">
        <v>22.12</v>
      </c>
      <c r="AQ22">
        <v>8.66</v>
      </c>
      <c r="AR22">
        <v>22.12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1.38</v>
      </c>
      <c r="K23" s="47">
        <v>101.95</v>
      </c>
      <c r="L23" s="47">
        <v>9.620000000000001</v>
      </c>
      <c r="M23" s="75">
        <v>0</v>
      </c>
      <c r="N23" s="74">
        <v>0</v>
      </c>
      <c r="O23" s="47">
        <v>91.52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17.309999999999999</v>
      </c>
      <c r="Z23">
        <v>6.73</v>
      </c>
      <c r="AA23">
        <v>7.34</v>
      </c>
      <c r="AB23">
        <v>0</v>
      </c>
      <c r="AC23">
        <v>0</v>
      </c>
      <c r="AD23">
        <v>2.89</v>
      </c>
      <c r="AE23">
        <v>9.18</v>
      </c>
      <c r="AF23">
        <v>0.38</v>
      </c>
      <c r="AG23">
        <v>26.99</v>
      </c>
      <c r="AH23">
        <v>23.08</v>
      </c>
      <c r="AI23">
        <v>75</v>
      </c>
      <c r="AJ23">
        <v>0</v>
      </c>
      <c r="AK23">
        <v>8.66</v>
      </c>
      <c r="AL23">
        <v>1.38</v>
      </c>
      <c r="AM23">
        <v>0</v>
      </c>
      <c r="AN23">
        <v>0</v>
      </c>
      <c r="AO23">
        <v>26.99</v>
      </c>
      <c r="AP23">
        <v>22.12</v>
      </c>
      <c r="AQ23">
        <v>8.66</v>
      </c>
      <c r="AR23">
        <v>22.12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1.38</v>
      </c>
      <c r="K24" s="47">
        <v>101.95</v>
      </c>
      <c r="L24" s="47">
        <v>9.620000000000001</v>
      </c>
      <c r="M24" s="75">
        <v>0</v>
      </c>
      <c r="N24" s="74">
        <v>0</v>
      </c>
      <c r="O24" s="47">
        <v>91.52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17.309999999999999</v>
      </c>
      <c r="Z24">
        <v>6.73</v>
      </c>
      <c r="AA24">
        <v>7.34</v>
      </c>
      <c r="AB24">
        <v>0</v>
      </c>
      <c r="AC24">
        <v>0</v>
      </c>
      <c r="AD24">
        <v>2.89</v>
      </c>
      <c r="AE24">
        <v>9.18</v>
      </c>
      <c r="AF24">
        <v>0.38</v>
      </c>
      <c r="AG24">
        <v>26.99</v>
      </c>
      <c r="AH24">
        <v>23.08</v>
      </c>
      <c r="AI24">
        <v>75</v>
      </c>
      <c r="AJ24">
        <v>0</v>
      </c>
      <c r="AK24">
        <v>8.66</v>
      </c>
      <c r="AL24">
        <v>1.38</v>
      </c>
      <c r="AM24">
        <v>0</v>
      </c>
      <c r="AN24">
        <v>0</v>
      </c>
      <c r="AO24">
        <v>26.99</v>
      </c>
      <c r="AP24">
        <v>22.12</v>
      </c>
      <c r="AQ24">
        <v>8.66</v>
      </c>
      <c r="AR24">
        <v>22.12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1.38</v>
      </c>
      <c r="K25" s="47">
        <v>101.95</v>
      </c>
      <c r="L25" s="47">
        <v>9.620000000000001</v>
      </c>
      <c r="M25" s="75">
        <v>0</v>
      </c>
      <c r="N25" s="74">
        <v>0</v>
      </c>
      <c r="O25" s="47">
        <v>91.52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17.309999999999999</v>
      </c>
      <c r="Z25">
        <v>6.73</v>
      </c>
      <c r="AA25">
        <v>7.34</v>
      </c>
      <c r="AB25">
        <v>0</v>
      </c>
      <c r="AC25">
        <v>0</v>
      </c>
      <c r="AD25">
        <v>2.89</v>
      </c>
      <c r="AE25">
        <v>9.18</v>
      </c>
      <c r="AF25">
        <v>0.38</v>
      </c>
      <c r="AG25">
        <v>26.99</v>
      </c>
      <c r="AH25">
        <v>23.08</v>
      </c>
      <c r="AI25">
        <v>75</v>
      </c>
      <c r="AJ25">
        <v>0</v>
      </c>
      <c r="AK25">
        <v>8.66</v>
      </c>
      <c r="AL25">
        <v>1.38</v>
      </c>
      <c r="AM25">
        <v>0</v>
      </c>
      <c r="AN25">
        <v>0</v>
      </c>
      <c r="AO25">
        <v>26.99</v>
      </c>
      <c r="AP25">
        <v>22.12</v>
      </c>
      <c r="AQ25">
        <v>8.66</v>
      </c>
      <c r="AR25">
        <v>22.12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1.38</v>
      </c>
      <c r="K26" s="47">
        <v>101.95</v>
      </c>
      <c r="L26" s="47">
        <v>9.620000000000001</v>
      </c>
      <c r="M26" s="75">
        <v>0</v>
      </c>
      <c r="N26" s="74">
        <v>0</v>
      </c>
      <c r="O26" s="47">
        <v>91.52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17.309999999999999</v>
      </c>
      <c r="Z26">
        <v>6.73</v>
      </c>
      <c r="AA26">
        <v>7.34</v>
      </c>
      <c r="AB26">
        <v>0</v>
      </c>
      <c r="AC26">
        <v>0</v>
      </c>
      <c r="AD26">
        <v>2.89</v>
      </c>
      <c r="AE26">
        <v>9.18</v>
      </c>
      <c r="AF26">
        <v>0.38</v>
      </c>
      <c r="AG26">
        <v>26.99</v>
      </c>
      <c r="AH26">
        <v>23.08</v>
      </c>
      <c r="AI26">
        <v>75</v>
      </c>
      <c r="AJ26">
        <v>0</v>
      </c>
      <c r="AK26">
        <v>8.66</v>
      </c>
      <c r="AL26">
        <v>1.38</v>
      </c>
      <c r="AM26">
        <v>0</v>
      </c>
      <c r="AN26">
        <v>0</v>
      </c>
      <c r="AO26">
        <v>26.99</v>
      </c>
      <c r="AP26">
        <v>22.12</v>
      </c>
      <c r="AQ26">
        <v>8.66</v>
      </c>
      <c r="AR26">
        <v>22.12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1.38</v>
      </c>
      <c r="K27" s="47">
        <v>101.95</v>
      </c>
      <c r="L27" s="47">
        <v>14.43</v>
      </c>
      <c r="M27" s="75">
        <v>0</v>
      </c>
      <c r="N27" s="74">
        <v>0</v>
      </c>
      <c r="O27" s="47">
        <v>91.52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17.309999999999999</v>
      </c>
      <c r="Z27">
        <v>9.6199999999999992</v>
      </c>
      <c r="AA27">
        <v>7.34</v>
      </c>
      <c r="AB27">
        <v>0</v>
      </c>
      <c r="AC27">
        <v>0</v>
      </c>
      <c r="AD27">
        <v>4.8099999999999996</v>
      </c>
      <c r="AE27">
        <v>9.18</v>
      </c>
      <c r="AF27">
        <v>0.43</v>
      </c>
      <c r="AG27">
        <v>26.99</v>
      </c>
      <c r="AH27">
        <v>23.08</v>
      </c>
      <c r="AI27">
        <v>75</v>
      </c>
      <c r="AJ27">
        <v>0</v>
      </c>
      <c r="AK27">
        <v>8.66</v>
      </c>
      <c r="AL27">
        <v>1.38</v>
      </c>
      <c r="AM27">
        <v>0</v>
      </c>
      <c r="AN27">
        <v>0</v>
      </c>
      <c r="AO27">
        <v>26.99</v>
      </c>
      <c r="AP27">
        <v>22.12</v>
      </c>
      <c r="AQ27">
        <v>8.66</v>
      </c>
      <c r="AR27">
        <v>22.12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1.38</v>
      </c>
      <c r="K28" s="47">
        <v>101.95</v>
      </c>
      <c r="L28" s="47">
        <v>14.43</v>
      </c>
      <c r="M28" s="75">
        <v>0</v>
      </c>
      <c r="N28" s="74">
        <v>0</v>
      </c>
      <c r="O28" s="47">
        <v>91.52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17.309999999999999</v>
      </c>
      <c r="Z28">
        <v>9.6199999999999992</v>
      </c>
      <c r="AA28">
        <v>7.34</v>
      </c>
      <c r="AB28">
        <v>0</v>
      </c>
      <c r="AC28">
        <v>0</v>
      </c>
      <c r="AD28">
        <v>4.8099999999999996</v>
      </c>
      <c r="AE28">
        <v>9.18</v>
      </c>
      <c r="AF28">
        <v>0.43</v>
      </c>
      <c r="AG28">
        <v>26.99</v>
      </c>
      <c r="AH28">
        <v>23.08</v>
      </c>
      <c r="AI28">
        <v>75</v>
      </c>
      <c r="AJ28">
        <v>0</v>
      </c>
      <c r="AK28">
        <v>8.66</v>
      </c>
      <c r="AL28">
        <v>1.38</v>
      </c>
      <c r="AM28">
        <v>0</v>
      </c>
      <c r="AN28">
        <v>0</v>
      </c>
      <c r="AO28">
        <v>26.99</v>
      </c>
      <c r="AP28">
        <v>22.12</v>
      </c>
      <c r="AQ28">
        <v>8.66</v>
      </c>
      <c r="AR28">
        <v>22.12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1.38</v>
      </c>
      <c r="K29" s="47">
        <v>103.86999999999999</v>
      </c>
      <c r="L29" s="47">
        <v>14.43</v>
      </c>
      <c r="M29" s="75">
        <v>0</v>
      </c>
      <c r="N29" s="74">
        <v>0</v>
      </c>
      <c r="O29" s="47">
        <v>91.52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17.309999999999999</v>
      </c>
      <c r="Z29">
        <v>9.6199999999999992</v>
      </c>
      <c r="AA29">
        <v>7.34</v>
      </c>
      <c r="AB29">
        <v>0</v>
      </c>
      <c r="AC29">
        <v>0</v>
      </c>
      <c r="AD29">
        <v>4.8099999999999996</v>
      </c>
      <c r="AE29">
        <v>9.18</v>
      </c>
      <c r="AF29">
        <v>0.43</v>
      </c>
      <c r="AG29">
        <v>25.57</v>
      </c>
      <c r="AH29">
        <v>23.08</v>
      </c>
      <c r="AI29">
        <v>75</v>
      </c>
      <c r="AJ29">
        <v>0</v>
      </c>
      <c r="AK29">
        <v>8.66</v>
      </c>
      <c r="AL29">
        <v>1.38</v>
      </c>
      <c r="AM29">
        <v>0</v>
      </c>
      <c r="AN29">
        <v>0</v>
      </c>
      <c r="AO29">
        <v>26.99</v>
      </c>
      <c r="AP29">
        <v>23.08</v>
      </c>
      <c r="AQ29">
        <v>8.66</v>
      </c>
      <c r="AR29">
        <v>23.08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1.38</v>
      </c>
      <c r="K30" s="47">
        <v>103.86999999999999</v>
      </c>
      <c r="L30" s="47">
        <v>14.43</v>
      </c>
      <c r="M30" s="75">
        <v>0</v>
      </c>
      <c r="N30" s="74">
        <v>0</v>
      </c>
      <c r="O30" s="47">
        <v>91.52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17.309999999999999</v>
      </c>
      <c r="Z30">
        <v>9.6199999999999992</v>
      </c>
      <c r="AA30">
        <v>7.34</v>
      </c>
      <c r="AB30">
        <v>0</v>
      </c>
      <c r="AC30">
        <v>0</v>
      </c>
      <c r="AD30">
        <v>4.8099999999999996</v>
      </c>
      <c r="AE30">
        <v>9.18</v>
      </c>
      <c r="AF30">
        <v>0.43</v>
      </c>
      <c r="AG30">
        <v>25.57</v>
      </c>
      <c r="AH30">
        <v>23.08</v>
      </c>
      <c r="AI30">
        <v>75</v>
      </c>
      <c r="AJ30">
        <v>0</v>
      </c>
      <c r="AK30">
        <v>8.66</v>
      </c>
      <c r="AL30">
        <v>1.38</v>
      </c>
      <c r="AM30">
        <v>0</v>
      </c>
      <c r="AN30">
        <v>0</v>
      </c>
      <c r="AO30">
        <v>26.99</v>
      </c>
      <c r="AP30">
        <v>23.08</v>
      </c>
      <c r="AQ30">
        <v>8.66</v>
      </c>
      <c r="AR30">
        <v>23.08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1.38</v>
      </c>
      <c r="K31" s="47">
        <v>129.85</v>
      </c>
      <c r="L31" s="47">
        <v>14.43</v>
      </c>
      <c r="M31" s="75">
        <v>0</v>
      </c>
      <c r="N31" s="74">
        <v>0</v>
      </c>
      <c r="O31" s="47">
        <v>91.52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17.309999999999999</v>
      </c>
      <c r="Z31">
        <v>9.6199999999999992</v>
      </c>
      <c r="AA31">
        <v>7.34</v>
      </c>
      <c r="AB31">
        <v>0</v>
      </c>
      <c r="AC31">
        <v>0</v>
      </c>
      <c r="AD31">
        <v>4.8099999999999996</v>
      </c>
      <c r="AE31">
        <v>9.18</v>
      </c>
      <c r="AF31">
        <v>0.48</v>
      </c>
      <c r="AG31">
        <v>32</v>
      </c>
      <c r="AH31">
        <v>31.74</v>
      </c>
      <c r="AI31">
        <v>75</v>
      </c>
      <c r="AJ31">
        <v>0</v>
      </c>
      <c r="AK31">
        <v>8.66</v>
      </c>
      <c r="AL31">
        <v>1.38</v>
      </c>
      <c r="AM31">
        <v>0</v>
      </c>
      <c r="AN31">
        <v>0</v>
      </c>
      <c r="AO31">
        <v>32</v>
      </c>
      <c r="AP31">
        <v>31.74</v>
      </c>
      <c r="AQ31">
        <v>8.66</v>
      </c>
      <c r="AR31">
        <v>31.74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1.48</v>
      </c>
      <c r="K32" s="47">
        <v>129.85</v>
      </c>
      <c r="L32" s="47">
        <v>14.43</v>
      </c>
      <c r="M32" s="75">
        <v>0</v>
      </c>
      <c r="N32" s="74">
        <v>0</v>
      </c>
      <c r="O32" s="47">
        <v>91.52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17.309999999999999</v>
      </c>
      <c r="Z32">
        <v>9.6199999999999992</v>
      </c>
      <c r="AA32">
        <v>7.34</v>
      </c>
      <c r="AB32">
        <v>0</v>
      </c>
      <c r="AC32">
        <v>0</v>
      </c>
      <c r="AD32">
        <v>4.8099999999999996</v>
      </c>
      <c r="AE32">
        <v>9.18</v>
      </c>
      <c r="AF32">
        <v>0.48</v>
      </c>
      <c r="AG32">
        <v>32</v>
      </c>
      <c r="AH32">
        <v>31.74</v>
      </c>
      <c r="AI32">
        <v>75</v>
      </c>
      <c r="AJ32">
        <v>0</v>
      </c>
      <c r="AK32">
        <v>8.66</v>
      </c>
      <c r="AL32">
        <v>1.38</v>
      </c>
      <c r="AM32">
        <v>0</v>
      </c>
      <c r="AN32">
        <v>0</v>
      </c>
      <c r="AO32">
        <v>32</v>
      </c>
      <c r="AP32">
        <v>31.74</v>
      </c>
      <c r="AQ32">
        <v>8.66</v>
      </c>
      <c r="AR32">
        <v>31.74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1.5699999999999998</v>
      </c>
      <c r="K33" s="47">
        <v>129.85</v>
      </c>
      <c r="L33" s="47">
        <v>14.43</v>
      </c>
      <c r="M33" s="75">
        <v>0</v>
      </c>
      <c r="N33" s="74">
        <v>0</v>
      </c>
      <c r="O33" s="47">
        <v>91.52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17.309999999999999</v>
      </c>
      <c r="Z33">
        <v>9.6199999999999992</v>
      </c>
      <c r="AA33">
        <v>7.34</v>
      </c>
      <c r="AB33">
        <v>0</v>
      </c>
      <c r="AC33">
        <v>0</v>
      </c>
      <c r="AD33">
        <v>4.8099999999999996</v>
      </c>
      <c r="AE33">
        <v>9.18</v>
      </c>
      <c r="AF33">
        <v>0.48</v>
      </c>
      <c r="AG33">
        <v>32</v>
      </c>
      <c r="AH33">
        <v>31.74</v>
      </c>
      <c r="AI33">
        <v>75</v>
      </c>
      <c r="AJ33">
        <v>0</v>
      </c>
      <c r="AK33">
        <v>8.66</v>
      </c>
      <c r="AL33">
        <v>1.38</v>
      </c>
      <c r="AM33">
        <v>0</v>
      </c>
      <c r="AN33">
        <v>0</v>
      </c>
      <c r="AO33">
        <v>32</v>
      </c>
      <c r="AP33">
        <v>31.74</v>
      </c>
      <c r="AQ33">
        <v>8.66</v>
      </c>
      <c r="AR33">
        <v>31.74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3.52</v>
      </c>
      <c r="K34" s="47">
        <v>129.85</v>
      </c>
      <c r="L34" s="47">
        <v>14.43</v>
      </c>
      <c r="M34" s="75">
        <v>0</v>
      </c>
      <c r="N34" s="74">
        <v>0</v>
      </c>
      <c r="O34" s="47">
        <v>91.52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17.309999999999999</v>
      </c>
      <c r="Z34">
        <v>9.6199999999999992</v>
      </c>
      <c r="AA34">
        <v>7.34</v>
      </c>
      <c r="AB34">
        <v>0</v>
      </c>
      <c r="AC34">
        <v>0</v>
      </c>
      <c r="AD34">
        <v>4.8099999999999996</v>
      </c>
      <c r="AE34">
        <v>9.18</v>
      </c>
      <c r="AF34">
        <v>0.48</v>
      </c>
      <c r="AG34">
        <v>32</v>
      </c>
      <c r="AH34">
        <v>31.74</v>
      </c>
      <c r="AI34">
        <v>75</v>
      </c>
      <c r="AJ34">
        <v>0</v>
      </c>
      <c r="AK34">
        <v>8.66</v>
      </c>
      <c r="AL34">
        <v>1.38</v>
      </c>
      <c r="AM34">
        <v>0</v>
      </c>
      <c r="AN34">
        <v>0</v>
      </c>
      <c r="AO34">
        <v>32</v>
      </c>
      <c r="AP34">
        <v>31.74</v>
      </c>
      <c r="AQ34">
        <v>8.66</v>
      </c>
      <c r="AR34">
        <v>31.74</v>
      </c>
      <c r="AS34">
        <v>2.14</v>
      </c>
    </row>
    <row r="35" spans="1:45">
      <c r="A35" t="s">
        <v>279</v>
      </c>
      <c r="G35" t="s">
        <v>77</v>
      </c>
      <c r="H35" s="74">
        <v>0.87</v>
      </c>
      <c r="I35" s="47">
        <v>0</v>
      </c>
      <c r="J35" s="47">
        <v>8.11</v>
      </c>
      <c r="K35" s="47">
        <v>129.85</v>
      </c>
      <c r="L35" s="47">
        <v>14.43</v>
      </c>
      <c r="M35" s="75">
        <v>0</v>
      </c>
      <c r="N35" s="74">
        <v>0</v>
      </c>
      <c r="O35" s="47">
        <v>91.52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17.309999999999999</v>
      </c>
      <c r="Z35">
        <v>9.6199999999999992</v>
      </c>
      <c r="AA35">
        <v>7.34</v>
      </c>
      <c r="AB35">
        <v>0</v>
      </c>
      <c r="AC35">
        <v>0</v>
      </c>
      <c r="AD35">
        <v>4.8099999999999996</v>
      </c>
      <c r="AE35">
        <v>9.18</v>
      </c>
      <c r="AF35">
        <v>0.87</v>
      </c>
      <c r="AG35">
        <v>32</v>
      </c>
      <c r="AH35">
        <v>31.74</v>
      </c>
      <c r="AI35">
        <v>75</v>
      </c>
      <c r="AJ35">
        <v>0</v>
      </c>
      <c r="AK35">
        <v>8.66</v>
      </c>
      <c r="AL35">
        <v>1.38</v>
      </c>
      <c r="AM35">
        <v>0</v>
      </c>
      <c r="AN35">
        <v>0</v>
      </c>
      <c r="AO35">
        <v>32</v>
      </c>
      <c r="AP35">
        <v>31.74</v>
      </c>
      <c r="AQ35">
        <v>8.66</v>
      </c>
      <c r="AR35">
        <v>31.74</v>
      </c>
      <c r="AS35">
        <v>6.73</v>
      </c>
    </row>
    <row r="36" spans="1:45">
      <c r="A36" t="s">
        <v>309</v>
      </c>
      <c r="G36" t="s">
        <v>78</v>
      </c>
      <c r="H36" s="74">
        <v>0.87</v>
      </c>
      <c r="I36" s="47">
        <v>0</v>
      </c>
      <c r="J36" s="47">
        <v>14.739999999999998</v>
      </c>
      <c r="K36" s="47">
        <v>129.85</v>
      </c>
      <c r="L36" s="47">
        <v>14.43</v>
      </c>
      <c r="M36" s="75">
        <v>0</v>
      </c>
      <c r="N36" s="74">
        <v>0</v>
      </c>
      <c r="O36" s="47">
        <v>91.52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17.309999999999999</v>
      </c>
      <c r="Z36">
        <v>9.6199999999999992</v>
      </c>
      <c r="AA36">
        <v>7.34</v>
      </c>
      <c r="AB36">
        <v>0</v>
      </c>
      <c r="AC36">
        <v>0</v>
      </c>
      <c r="AD36">
        <v>4.8099999999999996</v>
      </c>
      <c r="AE36">
        <v>9.18</v>
      </c>
      <c r="AF36">
        <v>0.87</v>
      </c>
      <c r="AG36">
        <v>32</v>
      </c>
      <c r="AH36">
        <v>31.74</v>
      </c>
      <c r="AI36">
        <v>75</v>
      </c>
      <c r="AJ36">
        <v>0</v>
      </c>
      <c r="AK36">
        <v>8.66</v>
      </c>
      <c r="AL36">
        <v>1.38</v>
      </c>
      <c r="AM36">
        <v>0</v>
      </c>
      <c r="AN36">
        <v>0</v>
      </c>
      <c r="AO36">
        <v>32</v>
      </c>
      <c r="AP36">
        <v>31.74</v>
      </c>
      <c r="AQ36">
        <v>8.66</v>
      </c>
      <c r="AR36">
        <v>31.74</v>
      </c>
      <c r="AS36">
        <v>13.36</v>
      </c>
    </row>
    <row r="37" spans="1:45">
      <c r="A37" t="s">
        <v>310</v>
      </c>
      <c r="G37" t="s">
        <v>79</v>
      </c>
      <c r="H37" s="74">
        <v>0.87</v>
      </c>
      <c r="I37" s="47">
        <v>0</v>
      </c>
      <c r="J37" s="47">
        <v>23.95</v>
      </c>
      <c r="K37" s="47">
        <v>121.17999999999998</v>
      </c>
      <c r="L37" s="47">
        <v>14.43</v>
      </c>
      <c r="M37" s="75">
        <v>0</v>
      </c>
      <c r="N37" s="74">
        <v>0</v>
      </c>
      <c r="O37" s="47">
        <v>91.52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17.309999999999999</v>
      </c>
      <c r="Z37">
        <v>9.6199999999999992</v>
      </c>
      <c r="AA37">
        <v>7.34</v>
      </c>
      <c r="AB37">
        <v>0</v>
      </c>
      <c r="AC37">
        <v>0</v>
      </c>
      <c r="AD37">
        <v>4.8099999999999996</v>
      </c>
      <c r="AE37">
        <v>9.18</v>
      </c>
      <c r="AF37">
        <v>0.87</v>
      </c>
      <c r="AG37">
        <v>32</v>
      </c>
      <c r="AH37">
        <v>28.85</v>
      </c>
      <c r="AI37">
        <v>75</v>
      </c>
      <c r="AJ37">
        <v>0</v>
      </c>
      <c r="AK37">
        <v>8.66</v>
      </c>
      <c r="AL37">
        <v>1.38</v>
      </c>
      <c r="AM37">
        <v>0</v>
      </c>
      <c r="AN37">
        <v>0</v>
      </c>
      <c r="AO37">
        <v>32</v>
      </c>
      <c r="AP37">
        <v>28.85</v>
      </c>
      <c r="AQ37">
        <v>8.66</v>
      </c>
      <c r="AR37">
        <v>28.85</v>
      </c>
      <c r="AS37">
        <v>22.57</v>
      </c>
    </row>
    <row r="38" spans="1:45">
      <c r="A38" t="s">
        <v>311</v>
      </c>
      <c r="G38" t="s">
        <v>80</v>
      </c>
      <c r="H38" s="74">
        <v>0.87</v>
      </c>
      <c r="I38" s="47">
        <v>0</v>
      </c>
      <c r="J38" s="47">
        <v>34.380000000000003</v>
      </c>
      <c r="K38" s="47">
        <v>121.17999999999998</v>
      </c>
      <c r="L38" s="47">
        <v>14.43</v>
      </c>
      <c r="M38" s="75">
        <v>0</v>
      </c>
      <c r="N38" s="74">
        <v>0</v>
      </c>
      <c r="O38" s="47">
        <v>91.52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17.309999999999999</v>
      </c>
      <c r="Z38">
        <v>9.6199999999999992</v>
      </c>
      <c r="AA38">
        <v>7.34</v>
      </c>
      <c r="AB38">
        <v>0</v>
      </c>
      <c r="AC38">
        <v>0</v>
      </c>
      <c r="AD38">
        <v>4.8099999999999996</v>
      </c>
      <c r="AE38">
        <v>9.18</v>
      </c>
      <c r="AF38">
        <v>0.87</v>
      </c>
      <c r="AG38">
        <v>32</v>
      </c>
      <c r="AH38">
        <v>28.85</v>
      </c>
      <c r="AI38">
        <v>75</v>
      </c>
      <c r="AJ38">
        <v>0</v>
      </c>
      <c r="AK38">
        <v>8.66</v>
      </c>
      <c r="AL38">
        <v>1.38</v>
      </c>
      <c r="AM38">
        <v>0</v>
      </c>
      <c r="AN38">
        <v>0</v>
      </c>
      <c r="AO38">
        <v>32</v>
      </c>
      <c r="AP38">
        <v>28.85</v>
      </c>
      <c r="AQ38">
        <v>8.66</v>
      </c>
      <c r="AR38">
        <v>28.85</v>
      </c>
      <c r="AS38">
        <v>33</v>
      </c>
    </row>
    <row r="39" spans="1:45">
      <c r="A39" t="s">
        <v>312</v>
      </c>
      <c r="G39" t="s">
        <v>81</v>
      </c>
      <c r="H39" s="74">
        <v>0.87</v>
      </c>
      <c r="I39" s="47">
        <v>0</v>
      </c>
      <c r="J39" s="47">
        <v>45.59</v>
      </c>
      <c r="K39" s="47">
        <v>167.92</v>
      </c>
      <c r="L39" s="47">
        <v>14.43</v>
      </c>
      <c r="M39" s="75">
        <v>0</v>
      </c>
      <c r="N39" s="74">
        <v>0</v>
      </c>
      <c r="O39" s="47">
        <v>91.52</v>
      </c>
      <c r="P39" s="47">
        <v>0</v>
      </c>
      <c r="Q39" s="47">
        <v>0</v>
      </c>
      <c r="R39" s="47">
        <v>0</v>
      </c>
      <c r="S39" s="75">
        <v>0</v>
      </c>
      <c r="W39">
        <v>27.12</v>
      </c>
      <c r="X39">
        <v>19.62</v>
      </c>
      <c r="Y39">
        <v>17.309999999999999</v>
      </c>
      <c r="Z39">
        <v>9.6199999999999992</v>
      </c>
      <c r="AA39">
        <v>7.34</v>
      </c>
      <c r="AB39">
        <v>0</v>
      </c>
      <c r="AC39">
        <v>0</v>
      </c>
      <c r="AD39">
        <v>4.8099999999999996</v>
      </c>
      <c r="AE39">
        <v>9.18</v>
      </c>
      <c r="AF39">
        <v>0.87</v>
      </c>
      <c r="AG39">
        <v>24.45</v>
      </c>
      <c r="AH39">
        <v>28.85</v>
      </c>
      <c r="AI39">
        <v>75</v>
      </c>
      <c r="AJ39">
        <v>0</v>
      </c>
      <c r="AK39">
        <v>8.66</v>
      </c>
      <c r="AL39">
        <v>1.38</v>
      </c>
      <c r="AM39">
        <v>0</v>
      </c>
      <c r="AN39">
        <v>0</v>
      </c>
      <c r="AO39">
        <v>32</v>
      </c>
      <c r="AP39">
        <v>28.85</v>
      </c>
      <c r="AQ39">
        <v>8.66</v>
      </c>
      <c r="AR39">
        <v>28.85</v>
      </c>
      <c r="AS39">
        <v>44.21</v>
      </c>
    </row>
    <row r="40" spans="1:45">
      <c r="A40" t="s">
        <v>329</v>
      </c>
      <c r="G40" t="s">
        <v>82</v>
      </c>
      <c r="H40" s="74">
        <v>0.87</v>
      </c>
      <c r="I40" s="47">
        <v>0</v>
      </c>
      <c r="J40" s="47">
        <v>54.24</v>
      </c>
      <c r="K40" s="47">
        <v>174.07999999999998</v>
      </c>
      <c r="L40" s="47">
        <v>14.43</v>
      </c>
      <c r="M40" s="75">
        <v>0</v>
      </c>
      <c r="N40" s="74">
        <v>0</v>
      </c>
      <c r="O40" s="47">
        <v>91.52</v>
      </c>
      <c r="P40" s="47">
        <v>0</v>
      </c>
      <c r="Q40" s="47">
        <v>0</v>
      </c>
      <c r="R40" s="47">
        <v>0</v>
      </c>
      <c r="S40" s="75">
        <v>0</v>
      </c>
      <c r="W40">
        <v>27.8</v>
      </c>
      <c r="X40">
        <v>25.1</v>
      </c>
      <c r="Y40">
        <v>17.309999999999999</v>
      </c>
      <c r="Z40">
        <v>9.6199999999999992</v>
      </c>
      <c r="AA40">
        <v>7.34</v>
      </c>
      <c r="AB40">
        <v>0</v>
      </c>
      <c r="AC40">
        <v>0</v>
      </c>
      <c r="AD40">
        <v>4.8099999999999996</v>
      </c>
      <c r="AE40">
        <v>9.18</v>
      </c>
      <c r="AF40">
        <v>0.87</v>
      </c>
      <c r="AG40">
        <v>24.45</v>
      </c>
      <c r="AH40">
        <v>28.85</v>
      </c>
      <c r="AI40">
        <v>75</v>
      </c>
      <c r="AJ40">
        <v>0</v>
      </c>
      <c r="AK40">
        <v>8.66</v>
      </c>
      <c r="AL40">
        <v>1.38</v>
      </c>
      <c r="AM40">
        <v>0</v>
      </c>
      <c r="AN40">
        <v>0</v>
      </c>
      <c r="AO40">
        <v>32</v>
      </c>
      <c r="AP40">
        <v>28.85</v>
      </c>
      <c r="AQ40">
        <v>8.66</v>
      </c>
      <c r="AR40">
        <v>28.85</v>
      </c>
      <c r="AS40">
        <v>52.86</v>
      </c>
    </row>
    <row r="41" spans="1:45">
      <c r="A41" t="s">
        <v>330</v>
      </c>
      <c r="G41" t="s">
        <v>83</v>
      </c>
      <c r="H41" s="74">
        <v>0.87</v>
      </c>
      <c r="I41" s="47">
        <v>0</v>
      </c>
      <c r="J41" s="47">
        <v>62.49</v>
      </c>
      <c r="K41" s="47">
        <v>156.76999999999998</v>
      </c>
      <c r="L41" s="47">
        <v>14.43</v>
      </c>
      <c r="M41" s="75">
        <v>0</v>
      </c>
      <c r="N41" s="74">
        <v>0</v>
      </c>
      <c r="O41" s="47">
        <v>91.52</v>
      </c>
      <c r="P41" s="47">
        <v>0</v>
      </c>
      <c r="Q41" s="47">
        <v>0</v>
      </c>
      <c r="R41" s="47">
        <v>0</v>
      </c>
      <c r="S41" s="75">
        <v>0</v>
      </c>
      <c r="W41">
        <v>20.39</v>
      </c>
      <c r="X41">
        <v>32.51</v>
      </c>
      <c r="Y41">
        <v>17.309999999999999</v>
      </c>
      <c r="Z41">
        <v>9.6199999999999992</v>
      </c>
      <c r="AA41">
        <v>7.34</v>
      </c>
      <c r="AB41">
        <v>0</v>
      </c>
      <c r="AC41">
        <v>0</v>
      </c>
      <c r="AD41">
        <v>4.8099999999999996</v>
      </c>
      <c r="AE41">
        <v>9.18</v>
      </c>
      <c r="AF41">
        <v>0.87</v>
      </c>
      <c r="AG41">
        <v>26.99</v>
      </c>
      <c r="AH41">
        <v>23.08</v>
      </c>
      <c r="AI41">
        <v>75</v>
      </c>
      <c r="AJ41">
        <v>0</v>
      </c>
      <c r="AK41">
        <v>8.66</v>
      </c>
      <c r="AL41">
        <v>1.38</v>
      </c>
      <c r="AM41">
        <v>0</v>
      </c>
      <c r="AN41">
        <v>0</v>
      </c>
      <c r="AO41">
        <v>26.99</v>
      </c>
      <c r="AP41">
        <v>23.08</v>
      </c>
      <c r="AQ41">
        <v>8.66</v>
      </c>
      <c r="AR41">
        <v>23.08</v>
      </c>
      <c r="AS41">
        <v>61.11</v>
      </c>
    </row>
    <row r="42" spans="1:45">
      <c r="A42" t="s">
        <v>331</v>
      </c>
      <c r="G42" t="s">
        <v>84</v>
      </c>
      <c r="H42" s="74">
        <v>0.87</v>
      </c>
      <c r="I42" s="47">
        <v>0</v>
      </c>
      <c r="J42" s="47">
        <v>70.349999999999994</v>
      </c>
      <c r="K42" s="47">
        <v>156.76999999999998</v>
      </c>
      <c r="L42" s="47">
        <v>14.43</v>
      </c>
      <c r="M42" s="75">
        <v>0</v>
      </c>
      <c r="N42" s="74">
        <v>0</v>
      </c>
      <c r="O42" s="47">
        <v>91.52</v>
      </c>
      <c r="P42" s="47">
        <v>0</v>
      </c>
      <c r="Q42" s="47">
        <v>0</v>
      </c>
      <c r="R42" s="47">
        <v>0</v>
      </c>
      <c r="S42" s="75">
        <v>0</v>
      </c>
      <c r="W42">
        <v>14.43</v>
      </c>
      <c r="X42">
        <v>38.47</v>
      </c>
      <c r="Y42">
        <v>17.309999999999999</v>
      </c>
      <c r="Z42">
        <v>9.6199999999999992</v>
      </c>
      <c r="AA42">
        <v>7.34</v>
      </c>
      <c r="AB42">
        <v>0</v>
      </c>
      <c r="AC42">
        <v>0</v>
      </c>
      <c r="AD42">
        <v>4.8099999999999996</v>
      </c>
      <c r="AE42">
        <v>9.18</v>
      </c>
      <c r="AF42">
        <v>0.87</v>
      </c>
      <c r="AG42">
        <v>26.99</v>
      </c>
      <c r="AH42">
        <v>23.08</v>
      </c>
      <c r="AI42">
        <v>75</v>
      </c>
      <c r="AJ42">
        <v>0</v>
      </c>
      <c r="AK42">
        <v>8.66</v>
      </c>
      <c r="AL42">
        <v>1.38</v>
      </c>
      <c r="AM42">
        <v>0</v>
      </c>
      <c r="AN42">
        <v>0</v>
      </c>
      <c r="AO42">
        <v>26.99</v>
      </c>
      <c r="AP42">
        <v>23.08</v>
      </c>
      <c r="AQ42">
        <v>8.66</v>
      </c>
      <c r="AR42">
        <v>23.08</v>
      </c>
      <c r="AS42">
        <v>68.97</v>
      </c>
    </row>
    <row r="43" spans="1:45">
      <c r="A43" t="s">
        <v>337</v>
      </c>
      <c r="G43" t="s">
        <v>85</v>
      </c>
      <c r="H43" s="74">
        <v>0.87</v>
      </c>
      <c r="I43" s="47">
        <v>0</v>
      </c>
      <c r="J43" s="47">
        <v>79.28</v>
      </c>
      <c r="K43" s="47">
        <v>156.76999999999998</v>
      </c>
      <c r="L43" s="47">
        <v>9.6199999999999992</v>
      </c>
      <c r="M43" s="75">
        <v>0</v>
      </c>
      <c r="N43" s="74">
        <v>0</v>
      </c>
      <c r="O43" s="47">
        <v>91.52</v>
      </c>
      <c r="P43" s="47">
        <v>0</v>
      </c>
      <c r="Q43" s="47">
        <v>0</v>
      </c>
      <c r="R43" s="47">
        <v>0</v>
      </c>
      <c r="S43" s="75">
        <v>0</v>
      </c>
      <c r="W43">
        <v>14.43</v>
      </c>
      <c r="X43">
        <v>38.47</v>
      </c>
      <c r="Y43">
        <v>17.309999999999999</v>
      </c>
      <c r="Z43">
        <v>5.77</v>
      </c>
      <c r="AA43">
        <v>7.34</v>
      </c>
      <c r="AB43">
        <v>0</v>
      </c>
      <c r="AC43">
        <v>0</v>
      </c>
      <c r="AD43">
        <v>3.85</v>
      </c>
      <c r="AE43">
        <v>9.18</v>
      </c>
      <c r="AF43">
        <v>0.87</v>
      </c>
      <c r="AG43">
        <v>26.99</v>
      </c>
      <c r="AH43">
        <v>23.08</v>
      </c>
      <c r="AI43">
        <v>75</v>
      </c>
      <c r="AJ43">
        <v>0</v>
      </c>
      <c r="AK43">
        <v>8.66</v>
      </c>
      <c r="AL43">
        <v>1.38</v>
      </c>
      <c r="AM43">
        <v>0</v>
      </c>
      <c r="AN43">
        <v>0</v>
      </c>
      <c r="AO43">
        <v>26.99</v>
      </c>
      <c r="AP43">
        <v>23.08</v>
      </c>
      <c r="AQ43">
        <v>8.66</v>
      </c>
      <c r="AR43">
        <v>23.08</v>
      </c>
      <c r="AS43">
        <v>77.900000000000006</v>
      </c>
    </row>
    <row r="44" spans="1:45">
      <c r="A44" t="s">
        <v>339</v>
      </c>
      <c r="G44" t="s">
        <v>86</v>
      </c>
      <c r="H44" s="74">
        <v>0.87</v>
      </c>
      <c r="I44" s="47">
        <v>0</v>
      </c>
      <c r="J44" s="47">
        <v>85.699999999999989</v>
      </c>
      <c r="K44" s="47">
        <v>156.76999999999998</v>
      </c>
      <c r="L44" s="47">
        <v>9.6199999999999992</v>
      </c>
      <c r="M44" s="75">
        <v>0</v>
      </c>
      <c r="N44" s="74">
        <v>0</v>
      </c>
      <c r="O44" s="47">
        <v>91.52</v>
      </c>
      <c r="P44" s="47">
        <v>0</v>
      </c>
      <c r="Q44" s="47">
        <v>0</v>
      </c>
      <c r="R44" s="47">
        <v>0</v>
      </c>
      <c r="S44" s="75">
        <v>0</v>
      </c>
      <c r="W44">
        <v>14.43</v>
      </c>
      <c r="X44">
        <v>38.47</v>
      </c>
      <c r="Y44">
        <v>17.309999999999999</v>
      </c>
      <c r="Z44">
        <v>5.77</v>
      </c>
      <c r="AA44">
        <v>7.34</v>
      </c>
      <c r="AB44">
        <v>0</v>
      </c>
      <c r="AC44">
        <v>0</v>
      </c>
      <c r="AD44">
        <v>3.85</v>
      </c>
      <c r="AE44">
        <v>9.18</v>
      </c>
      <c r="AF44">
        <v>0.87</v>
      </c>
      <c r="AG44">
        <v>26.99</v>
      </c>
      <c r="AH44">
        <v>23.08</v>
      </c>
      <c r="AI44">
        <v>75</v>
      </c>
      <c r="AJ44">
        <v>0</v>
      </c>
      <c r="AK44">
        <v>8.66</v>
      </c>
      <c r="AL44">
        <v>1.38</v>
      </c>
      <c r="AM44">
        <v>0</v>
      </c>
      <c r="AN44">
        <v>0</v>
      </c>
      <c r="AO44">
        <v>26.99</v>
      </c>
      <c r="AP44">
        <v>23.08</v>
      </c>
      <c r="AQ44">
        <v>8.66</v>
      </c>
      <c r="AR44">
        <v>23.08</v>
      </c>
      <c r="AS44">
        <v>84.32</v>
      </c>
    </row>
    <row r="45" spans="1:45">
      <c r="A45" t="s">
        <v>358</v>
      </c>
      <c r="G45" t="s">
        <v>87</v>
      </c>
      <c r="H45" s="74">
        <v>0.87</v>
      </c>
      <c r="I45" s="47">
        <v>0</v>
      </c>
      <c r="J45" s="47">
        <v>91.289999999999992</v>
      </c>
      <c r="K45" s="47">
        <v>156.76999999999998</v>
      </c>
      <c r="L45" s="47">
        <v>9.6199999999999992</v>
      </c>
      <c r="M45" s="75">
        <v>0</v>
      </c>
      <c r="N45" s="74">
        <v>0</v>
      </c>
      <c r="O45" s="47">
        <v>91.52</v>
      </c>
      <c r="P45" s="47">
        <v>0</v>
      </c>
      <c r="Q45" s="47">
        <v>0</v>
      </c>
      <c r="R45" s="47">
        <v>0</v>
      </c>
      <c r="S45" s="75">
        <v>0</v>
      </c>
      <c r="W45">
        <v>14.43</v>
      </c>
      <c r="X45">
        <v>38.47</v>
      </c>
      <c r="Y45">
        <v>17.309999999999999</v>
      </c>
      <c r="Z45">
        <v>5.77</v>
      </c>
      <c r="AA45">
        <v>7.34</v>
      </c>
      <c r="AB45">
        <v>0</v>
      </c>
      <c r="AC45">
        <v>0</v>
      </c>
      <c r="AD45">
        <v>3.85</v>
      </c>
      <c r="AE45">
        <v>9.18</v>
      </c>
      <c r="AF45">
        <v>0.87</v>
      </c>
      <c r="AG45">
        <v>26.99</v>
      </c>
      <c r="AH45">
        <v>23.08</v>
      </c>
      <c r="AI45">
        <v>75</v>
      </c>
      <c r="AJ45">
        <v>0</v>
      </c>
      <c r="AK45">
        <v>8.66</v>
      </c>
      <c r="AL45">
        <v>1.38</v>
      </c>
      <c r="AM45">
        <v>0</v>
      </c>
      <c r="AN45">
        <v>0</v>
      </c>
      <c r="AO45">
        <v>26.99</v>
      </c>
      <c r="AP45">
        <v>23.08</v>
      </c>
      <c r="AQ45">
        <v>8.66</v>
      </c>
      <c r="AR45">
        <v>23.08</v>
      </c>
      <c r="AS45">
        <v>89.91</v>
      </c>
    </row>
    <row r="46" spans="1:45">
      <c r="A46" t="s">
        <v>359</v>
      </c>
      <c r="G46" t="s">
        <v>88</v>
      </c>
      <c r="H46" s="74">
        <v>0.87</v>
      </c>
      <c r="I46" s="47">
        <v>0</v>
      </c>
      <c r="J46" s="47">
        <v>96.14</v>
      </c>
      <c r="K46" s="47">
        <v>156.76999999999998</v>
      </c>
      <c r="L46" s="47">
        <v>9.6199999999999992</v>
      </c>
      <c r="M46" s="75">
        <v>0</v>
      </c>
      <c r="N46" s="74">
        <v>0</v>
      </c>
      <c r="O46" s="47">
        <v>91.52</v>
      </c>
      <c r="P46" s="47">
        <v>0</v>
      </c>
      <c r="Q46" s="47">
        <v>0</v>
      </c>
      <c r="R46" s="47">
        <v>0</v>
      </c>
      <c r="S46" s="75">
        <v>0</v>
      </c>
      <c r="W46">
        <v>14.43</v>
      </c>
      <c r="X46">
        <v>38.47</v>
      </c>
      <c r="Y46">
        <v>17.309999999999999</v>
      </c>
      <c r="Z46">
        <v>5.77</v>
      </c>
      <c r="AA46">
        <v>7.34</v>
      </c>
      <c r="AB46">
        <v>0</v>
      </c>
      <c r="AC46">
        <v>0</v>
      </c>
      <c r="AD46">
        <v>3.85</v>
      </c>
      <c r="AE46">
        <v>9.18</v>
      </c>
      <c r="AF46">
        <v>0.87</v>
      </c>
      <c r="AG46">
        <v>26.99</v>
      </c>
      <c r="AH46">
        <v>23.08</v>
      </c>
      <c r="AI46">
        <v>75</v>
      </c>
      <c r="AJ46">
        <v>0</v>
      </c>
      <c r="AK46">
        <v>8.66</v>
      </c>
      <c r="AL46">
        <v>1.38</v>
      </c>
      <c r="AM46">
        <v>0</v>
      </c>
      <c r="AN46">
        <v>0</v>
      </c>
      <c r="AO46">
        <v>26.99</v>
      </c>
      <c r="AP46">
        <v>23.08</v>
      </c>
      <c r="AQ46">
        <v>8.66</v>
      </c>
      <c r="AR46">
        <v>23.08</v>
      </c>
      <c r="AS46">
        <v>94.76</v>
      </c>
    </row>
    <row r="47" spans="1:45">
      <c r="A47" t="s">
        <v>360</v>
      </c>
      <c r="G47" t="s">
        <v>89</v>
      </c>
      <c r="H47" s="74">
        <v>0.87</v>
      </c>
      <c r="I47" s="47">
        <v>0</v>
      </c>
      <c r="J47" s="47">
        <v>100.1</v>
      </c>
      <c r="K47" s="47">
        <v>154.85</v>
      </c>
      <c r="L47" s="47">
        <v>9.6199999999999992</v>
      </c>
      <c r="M47" s="75">
        <v>0</v>
      </c>
      <c r="N47" s="74">
        <v>0</v>
      </c>
      <c r="O47" s="47">
        <v>91.52</v>
      </c>
      <c r="P47" s="47">
        <v>0</v>
      </c>
      <c r="Q47" s="47">
        <v>0</v>
      </c>
      <c r="R47" s="47">
        <v>0</v>
      </c>
      <c r="S47" s="75">
        <v>0</v>
      </c>
      <c r="W47">
        <v>14.43</v>
      </c>
      <c r="X47">
        <v>38.47</v>
      </c>
      <c r="Y47">
        <v>17.309999999999999</v>
      </c>
      <c r="Z47">
        <v>5.77</v>
      </c>
      <c r="AA47">
        <v>7.34</v>
      </c>
      <c r="AB47">
        <v>0</v>
      </c>
      <c r="AC47">
        <v>0</v>
      </c>
      <c r="AD47">
        <v>3.85</v>
      </c>
      <c r="AE47">
        <v>9.18</v>
      </c>
      <c r="AF47">
        <v>0.87</v>
      </c>
      <c r="AG47">
        <v>26.99</v>
      </c>
      <c r="AH47">
        <v>23.08</v>
      </c>
      <c r="AI47">
        <v>75</v>
      </c>
      <c r="AJ47">
        <v>0</v>
      </c>
      <c r="AK47">
        <v>8.66</v>
      </c>
      <c r="AL47">
        <v>1.38</v>
      </c>
      <c r="AM47">
        <v>0</v>
      </c>
      <c r="AN47">
        <v>0</v>
      </c>
      <c r="AO47">
        <v>26.99</v>
      </c>
      <c r="AP47">
        <v>22.12</v>
      </c>
      <c r="AQ47">
        <v>8.66</v>
      </c>
      <c r="AR47">
        <v>22.12</v>
      </c>
      <c r="AS47">
        <v>98.72</v>
      </c>
    </row>
    <row r="48" spans="1:45">
      <c r="A48" t="s">
        <v>364</v>
      </c>
      <c r="G48" t="s">
        <v>90</v>
      </c>
      <c r="H48" s="74">
        <v>0.87</v>
      </c>
      <c r="I48" s="47">
        <v>0</v>
      </c>
      <c r="J48" s="47">
        <v>101.38</v>
      </c>
      <c r="K48" s="47">
        <v>154.85</v>
      </c>
      <c r="L48" s="47">
        <v>9.6199999999999992</v>
      </c>
      <c r="M48" s="75">
        <v>0</v>
      </c>
      <c r="N48" s="74">
        <v>0</v>
      </c>
      <c r="O48" s="47">
        <v>91.52</v>
      </c>
      <c r="P48" s="47">
        <v>0</v>
      </c>
      <c r="Q48" s="47">
        <v>0</v>
      </c>
      <c r="R48" s="47">
        <v>0</v>
      </c>
      <c r="S48" s="75">
        <v>0</v>
      </c>
      <c r="W48">
        <v>14.43</v>
      </c>
      <c r="X48">
        <v>38.47</v>
      </c>
      <c r="Y48">
        <v>17.309999999999999</v>
      </c>
      <c r="Z48">
        <v>5.77</v>
      </c>
      <c r="AA48">
        <v>7.34</v>
      </c>
      <c r="AB48">
        <v>0</v>
      </c>
      <c r="AC48">
        <v>0</v>
      </c>
      <c r="AD48">
        <v>3.85</v>
      </c>
      <c r="AE48">
        <v>9.18</v>
      </c>
      <c r="AF48">
        <v>0.87</v>
      </c>
      <c r="AG48">
        <v>26.99</v>
      </c>
      <c r="AH48">
        <v>23.08</v>
      </c>
      <c r="AI48">
        <v>75</v>
      </c>
      <c r="AJ48">
        <v>0</v>
      </c>
      <c r="AK48">
        <v>8.66</v>
      </c>
      <c r="AL48">
        <v>1.38</v>
      </c>
      <c r="AM48">
        <v>0</v>
      </c>
      <c r="AN48">
        <v>0</v>
      </c>
      <c r="AO48">
        <v>26.99</v>
      </c>
      <c r="AP48">
        <v>22.12</v>
      </c>
      <c r="AQ48">
        <v>8.66</v>
      </c>
      <c r="AR48">
        <v>22.12</v>
      </c>
      <c r="AS48">
        <v>100</v>
      </c>
    </row>
    <row r="49" spans="1:45">
      <c r="A49" t="s">
        <v>365</v>
      </c>
      <c r="G49" t="s">
        <v>91</v>
      </c>
      <c r="H49" s="74">
        <v>0.87</v>
      </c>
      <c r="I49" s="47">
        <v>0</v>
      </c>
      <c r="J49" s="47">
        <v>101.38</v>
      </c>
      <c r="K49" s="47">
        <v>154.85</v>
      </c>
      <c r="L49" s="47">
        <v>9.6199999999999992</v>
      </c>
      <c r="M49" s="75">
        <v>0</v>
      </c>
      <c r="N49" s="74">
        <v>0</v>
      </c>
      <c r="O49" s="47">
        <v>91.52</v>
      </c>
      <c r="P49" s="47">
        <v>0</v>
      </c>
      <c r="Q49" s="47">
        <v>0</v>
      </c>
      <c r="R49" s="47">
        <v>0</v>
      </c>
      <c r="S49" s="75">
        <v>0</v>
      </c>
      <c r="W49">
        <v>14.43</v>
      </c>
      <c r="X49">
        <v>38.47</v>
      </c>
      <c r="Y49">
        <v>17.309999999999999</v>
      </c>
      <c r="Z49">
        <v>5.77</v>
      </c>
      <c r="AA49">
        <v>7.34</v>
      </c>
      <c r="AB49">
        <v>0</v>
      </c>
      <c r="AC49">
        <v>0</v>
      </c>
      <c r="AD49">
        <v>3.85</v>
      </c>
      <c r="AE49">
        <v>9.18</v>
      </c>
      <c r="AF49">
        <v>0.87</v>
      </c>
      <c r="AG49">
        <v>26.99</v>
      </c>
      <c r="AH49">
        <v>23.08</v>
      </c>
      <c r="AI49">
        <v>75</v>
      </c>
      <c r="AJ49">
        <v>0</v>
      </c>
      <c r="AK49">
        <v>8.66</v>
      </c>
      <c r="AL49">
        <v>1.38</v>
      </c>
      <c r="AM49">
        <v>0</v>
      </c>
      <c r="AN49">
        <v>0</v>
      </c>
      <c r="AO49">
        <v>26.99</v>
      </c>
      <c r="AP49">
        <v>22.12</v>
      </c>
      <c r="AQ49">
        <v>8.66</v>
      </c>
      <c r="AR49">
        <v>22.12</v>
      </c>
      <c r="AS49">
        <v>100</v>
      </c>
    </row>
    <row r="50" spans="1:45">
      <c r="A50" t="s">
        <v>366</v>
      </c>
      <c r="G50" t="s">
        <v>92</v>
      </c>
      <c r="H50" s="74">
        <v>0.87</v>
      </c>
      <c r="I50" s="47">
        <v>0</v>
      </c>
      <c r="J50" s="47">
        <v>101.38</v>
      </c>
      <c r="K50" s="47">
        <v>154.85</v>
      </c>
      <c r="L50" s="47">
        <v>9.6199999999999992</v>
      </c>
      <c r="M50" s="75">
        <v>0</v>
      </c>
      <c r="N50" s="74">
        <v>0</v>
      </c>
      <c r="O50" s="47">
        <v>91.52</v>
      </c>
      <c r="P50" s="47">
        <v>0</v>
      </c>
      <c r="Q50" s="47">
        <v>0</v>
      </c>
      <c r="R50" s="47">
        <v>0</v>
      </c>
      <c r="S50" s="75">
        <v>0</v>
      </c>
      <c r="W50">
        <v>14.43</v>
      </c>
      <c r="X50">
        <v>38.47</v>
      </c>
      <c r="Y50">
        <v>17.309999999999999</v>
      </c>
      <c r="Z50">
        <v>5.77</v>
      </c>
      <c r="AA50">
        <v>7.34</v>
      </c>
      <c r="AB50">
        <v>0</v>
      </c>
      <c r="AC50">
        <v>0</v>
      </c>
      <c r="AD50">
        <v>3.85</v>
      </c>
      <c r="AE50">
        <v>9.18</v>
      </c>
      <c r="AF50">
        <v>0.87</v>
      </c>
      <c r="AG50">
        <v>26.99</v>
      </c>
      <c r="AH50">
        <v>23.08</v>
      </c>
      <c r="AI50">
        <v>75</v>
      </c>
      <c r="AJ50">
        <v>0</v>
      </c>
      <c r="AK50">
        <v>8.66</v>
      </c>
      <c r="AL50">
        <v>1.38</v>
      </c>
      <c r="AM50">
        <v>0</v>
      </c>
      <c r="AN50">
        <v>0</v>
      </c>
      <c r="AO50">
        <v>26.99</v>
      </c>
      <c r="AP50">
        <v>22.12</v>
      </c>
      <c r="AQ50">
        <v>8.66</v>
      </c>
      <c r="AR50">
        <v>22.12</v>
      </c>
      <c r="AS50">
        <v>100</v>
      </c>
    </row>
    <row r="51" spans="1:45">
      <c r="A51" t="s">
        <v>367</v>
      </c>
      <c r="G51" t="s">
        <v>93</v>
      </c>
      <c r="H51" s="74">
        <v>0.87</v>
      </c>
      <c r="I51" s="47">
        <v>0</v>
      </c>
      <c r="J51" s="47">
        <v>101.38</v>
      </c>
      <c r="K51" s="47">
        <v>154.85</v>
      </c>
      <c r="L51" s="47">
        <v>9.6199999999999992</v>
      </c>
      <c r="M51" s="75">
        <v>0</v>
      </c>
      <c r="N51" s="74">
        <v>0</v>
      </c>
      <c r="O51" s="47">
        <v>91.52</v>
      </c>
      <c r="P51" s="47">
        <v>0</v>
      </c>
      <c r="Q51" s="47">
        <v>0</v>
      </c>
      <c r="R51" s="47">
        <v>0</v>
      </c>
      <c r="S51" s="75">
        <v>0</v>
      </c>
      <c r="W51">
        <v>14.43</v>
      </c>
      <c r="X51">
        <v>38.47</v>
      </c>
      <c r="Y51">
        <v>17.309999999999999</v>
      </c>
      <c r="Z51">
        <v>5.77</v>
      </c>
      <c r="AA51">
        <v>7.34</v>
      </c>
      <c r="AB51">
        <v>0</v>
      </c>
      <c r="AC51">
        <v>0</v>
      </c>
      <c r="AD51">
        <v>3.85</v>
      </c>
      <c r="AE51">
        <v>9.18</v>
      </c>
      <c r="AF51">
        <v>0.87</v>
      </c>
      <c r="AG51">
        <v>26.99</v>
      </c>
      <c r="AH51">
        <v>23.08</v>
      </c>
      <c r="AI51">
        <v>75</v>
      </c>
      <c r="AJ51">
        <v>0</v>
      </c>
      <c r="AK51">
        <v>8.66</v>
      </c>
      <c r="AL51">
        <v>1.38</v>
      </c>
      <c r="AM51">
        <v>0</v>
      </c>
      <c r="AN51">
        <v>0</v>
      </c>
      <c r="AO51">
        <v>26.99</v>
      </c>
      <c r="AP51">
        <v>22.12</v>
      </c>
      <c r="AQ51">
        <v>8.66</v>
      </c>
      <c r="AR51">
        <v>22.12</v>
      </c>
      <c r="AS51">
        <v>100</v>
      </c>
    </row>
    <row r="52" spans="1:45">
      <c r="A52" t="s">
        <v>368</v>
      </c>
      <c r="G52" t="s">
        <v>94</v>
      </c>
      <c r="H52" s="74">
        <v>0.87</v>
      </c>
      <c r="I52" s="47">
        <v>0</v>
      </c>
      <c r="J52" s="47">
        <v>101.38</v>
      </c>
      <c r="K52" s="47">
        <v>154.85</v>
      </c>
      <c r="L52" s="47">
        <v>9.6199999999999992</v>
      </c>
      <c r="M52" s="75">
        <v>0</v>
      </c>
      <c r="N52" s="74">
        <v>0</v>
      </c>
      <c r="O52" s="47">
        <v>91.52</v>
      </c>
      <c r="P52" s="47">
        <v>0</v>
      </c>
      <c r="Q52" s="47">
        <v>0</v>
      </c>
      <c r="R52" s="47">
        <v>0</v>
      </c>
      <c r="S52" s="75">
        <v>0</v>
      </c>
      <c r="W52">
        <v>14.43</v>
      </c>
      <c r="X52">
        <v>38.47</v>
      </c>
      <c r="Y52">
        <v>17.309999999999999</v>
      </c>
      <c r="Z52">
        <v>5.77</v>
      </c>
      <c r="AA52">
        <v>7.34</v>
      </c>
      <c r="AB52">
        <v>0</v>
      </c>
      <c r="AC52">
        <v>0</v>
      </c>
      <c r="AD52">
        <v>3.85</v>
      </c>
      <c r="AE52">
        <v>9.18</v>
      </c>
      <c r="AF52">
        <v>0.87</v>
      </c>
      <c r="AG52">
        <v>26.99</v>
      </c>
      <c r="AH52">
        <v>23.08</v>
      </c>
      <c r="AI52">
        <v>75</v>
      </c>
      <c r="AJ52">
        <v>0</v>
      </c>
      <c r="AK52">
        <v>8.66</v>
      </c>
      <c r="AL52">
        <v>1.38</v>
      </c>
      <c r="AM52">
        <v>0</v>
      </c>
      <c r="AN52">
        <v>0</v>
      </c>
      <c r="AO52">
        <v>26.99</v>
      </c>
      <c r="AP52">
        <v>22.12</v>
      </c>
      <c r="AQ52">
        <v>8.66</v>
      </c>
      <c r="AR52">
        <v>22.12</v>
      </c>
      <c r="AS52">
        <v>100</v>
      </c>
    </row>
    <row r="53" spans="1:45">
      <c r="A53" t="s">
        <v>399</v>
      </c>
      <c r="G53" t="s">
        <v>95</v>
      </c>
      <c r="H53" s="74">
        <v>0.87</v>
      </c>
      <c r="I53" s="47">
        <v>0</v>
      </c>
      <c r="J53" s="47">
        <v>101.38</v>
      </c>
      <c r="K53" s="47">
        <v>154.85</v>
      </c>
      <c r="L53" s="47">
        <v>9.6199999999999992</v>
      </c>
      <c r="M53" s="75">
        <v>0</v>
      </c>
      <c r="N53" s="74">
        <v>0</v>
      </c>
      <c r="O53" s="47">
        <v>91.52</v>
      </c>
      <c r="P53" s="47">
        <v>0</v>
      </c>
      <c r="Q53" s="47">
        <v>0</v>
      </c>
      <c r="R53" s="47">
        <v>0</v>
      </c>
      <c r="S53" s="75">
        <v>0</v>
      </c>
      <c r="W53">
        <v>14.43</v>
      </c>
      <c r="X53">
        <v>38.47</v>
      </c>
      <c r="Y53">
        <v>17.309999999999999</v>
      </c>
      <c r="Z53">
        <v>5.77</v>
      </c>
      <c r="AA53">
        <v>7.34</v>
      </c>
      <c r="AB53">
        <v>0</v>
      </c>
      <c r="AC53">
        <v>0</v>
      </c>
      <c r="AD53">
        <v>3.85</v>
      </c>
      <c r="AE53">
        <v>9.18</v>
      </c>
      <c r="AF53">
        <v>0.87</v>
      </c>
      <c r="AG53">
        <v>26.99</v>
      </c>
      <c r="AH53">
        <v>23.08</v>
      </c>
      <c r="AI53">
        <v>75</v>
      </c>
      <c r="AJ53">
        <v>0</v>
      </c>
      <c r="AK53">
        <v>8.66</v>
      </c>
      <c r="AL53">
        <v>1.38</v>
      </c>
      <c r="AM53">
        <v>0</v>
      </c>
      <c r="AN53">
        <v>0</v>
      </c>
      <c r="AO53">
        <v>26.99</v>
      </c>
      <c r="AP53">
        <v>22.12</v>
      </c>
      <c r="AQ53">
        <v>8.66</v>
      </c>
      <c r="AR53">
        <v>22.12</v>
      </c>
      <c r="AS53">
        <v>100</v>
      </c>
    </row>
    <row r="54" spans="1:45">
      <c r="A54" t="s">
        <v>398</v>
      </c>
      <c r="G54" t="s">
        <v>96</v>
      </c>
      <c r="H54" s="74">
        <v>0.87</v>
      </c>
      <c r="I54" s="47">
        <v>0</v>
      </c>
      <c r="J54" s="47">
        <v>101.38</v>
      </c>
      <c r="K54" s="47">
        <v>154.85</v>
      </c>
      <c r="L54" s="47">
        <v>9.6199999999999992</v>
      </c>
      <c r="M54" s="75">
        <v>0</v>
      </c>
      <c r="N54" s="74">
        <v>0</v>
      </c>
      <c r="O54" s="47">
        <v>91.52</v>
      </c>
      <c r="P54" s="47">
        <v>0</v>
      </c>
      <c r="Q54" s="47">
        <v>0</v>
      </c>
      <c r="R54" s="47">
        <v>0</v>
      </c>
      <c r="S54" s="75">
        <v>0</v>
      </c>
      <c r="W54">
        <v>14.43</v>
      </c>
      <c r="X54">
        <v>38.47</v>
      </c>
      <c r="Y54">
        <v>17.309999999999999</v>
      </c>
      <c r="Z54">
        <v>5.77</v>
      </c>
      <c r="AA54">
        <v>7.34</v>
      </c>
      <c r="AB54">
        <v>0</v>
      </c>
      <c r="AC54">
        <v>0</v>
      </c>
      <c r="AD54">
        <v>3.85</v>
      </c>
      <c r="AE54">
        <v>9.18</v>
      </c>
      <c r="AF54">
        <v>0.87</v>
      </c>
      <c r="AG54">
        <v>26.99</v>
      </c>
      <c r="AH54">
        <v>23.08</v>
      </c>
      <c r="AI54">
        <v>75</v>
      </c>
      <c r="AJ54">
        <v>0</v>
      </c>
      <c r="AK54">
        <v>8.66</v>
      </c>
      <c r="AL54">
        <v>1.38</v>
      </c>
      <c r="AM54">
        <v>0</v>
      </c>
      <c r="AN54">
        <v>0</v>
      </c>
      <c r="AO54">
        <v>26.99</v>
      </c>
      <c r="AP54">
        <v>22.12</v>
      </c>
      <c r="AQ54">
        <v>8.66</v>
      </c>
      <c r="AR54">
        <v>22.12</v>
      </c>
      <c r="AS54">
        <v>100</v>
      </c>
    </row>
    <row r="55" spans="1:45">
      <c r="A55" t="s">
        <v>400</v>
      </c>
      <c r="G55" t="s">
        <v>97</v>
      </c>
      <c r="H55" s="74">
        <v>0.87</v>
      </c>
      <c r="I55" s="47">
        <v>0</v>
      </c>
      <c r="J55" s="47">
        <v>101.38</v>
      </c>
      <c r="K55" s="47">
        <v>154.85</v>
      </c>
      <c r="L55" s="47">
        <v>9.6199999999999992</v>
      </c>
      <c r="M55" s="75">
        <v>0</v>
      </c>
      <c r="N55" s="74">
        <v>0</v>
      </c>
      <c r="O55" s="47">
        <v>91.52</v>
      </c>
      <c r="P55" s="47">
        <v>0</v>
      </c>
      <c r="Q55" s="47">
        <v>0</v>
      </c>
      <c r="R55" s="47">
        <v>0</v>
      </c>
      <c r="S55" s="75">
        <v>0</v>
      </c>
      <c r="W55">
        <v>14.43</v>
      </c>
      <c r="X55">
        <v>38.47</v>
      </c>
      <c r="Y55">
        <v>17.309999999999999</v>
      </c>
      <c r="Z55">
        <v>5.77</v>
      </c>
      <c r="AA55">
        <v>7.34</v>
      </c>
      <c r="AB55">
        <v>0</v>
      </c>
      <c r="AC55">
        <v>0</v>
      </c>
      <c r="AD55">
        <v>3.85</v>
      </c>
      <c r="AE55">
        <v>9.18</v>
      </c>
      <c r="AF55">
        <v>0.87</v>
      </c>
      <c r="AG55">
        <v>26.99</v>
      </c>
      <c r="AH55">
        <v>23.08</v>
      </c>
      <c r="AI55">
        <v>75</v>
      </c>
      <c r="AJ55">
        <v>0</v>
      </c>
      <c r="AK55">
        <v>8.66</v>
      </c>
      <c r="AL55">
        <v>1.38</v>
      </c>
      <c r="AM55">
        <v>0</v>
      </c>
      <c r="AN55">
        <v>0</v>
      </c>
      <c r="AO55">
        <v>26.99</v>
      </c>
      <c r="AP55">
        <v>22.12</v>
      </c>
      <c r="AQ55">
        <v>8.66</v>
      </c>
      <c r="AR55">
        <v>22.12</v>
      </c>
      <c r="AS55">
        <v>100</v>
      </c>
    </row>
    <row r="56" spans="1:45">
      <c r="A56" t="s">
        <v>400</v>
      </c>
      <c r="G56" t="s">
        <v>98</v>
      </c>
      <c r="H56" s="74">
        <v>0.87</v>
      </c>
      <c r="I56" s="47">
        <v>0</v>
      </c>
      <c r="J56" s="47">
        <v>101.38</v>
      </c>
      <c r="K56" s="47">
        <v>154.85</v>
      </c>
      <c r="L56" s="47">
        <v>9.6199999999999992</v>
      </c>
      <c r="M56" s="75">
        <v>0</v>
      </c>
      <c r="N56" s="74">
        <v>0</v>
      </c>
      <c r="O56" s="47">
        <v>91.52</v>
      </c>
      <c r="P56" s="47">
        <v>0</v>
      </c>
      <c r="Q56" s="47">
        <v>0</v>
      </c>
      <c r="R56" s="47">
        <v>0</v>
      </c>
      <c r="S56" s="75">
        <v>0</v>
      </c>
      <c r="W56">
        <v>14.43</v>
      </c>
      <c r="X56">
        <v>38.47</v>
      </c>
      <c r="Y56">
        <v>17.309999999999999</v>
      </c>
      <c r="Z56">
        <v>5.77</v>
      </c>
      <c r="AA56">
        <v>7.34</v>
      </c>
      <c r="AB56">
        <v>0</v>
      </c>
      <c r="AC56">
        <v>0</v>
      </c>
      <c r="AD56">
        <v>3.85</v>
      </c>
      <c r="AE56">
        <v>9.18</v>
      </c>
      <c r="AF56">
        <v>0.87</v>
      </c>
      <c r="AG56">
        <v>26.99</v>
      </c>
      <c r="AH56">
        <v>23.08</v>
      </c>
      <c r="AI56">
        <v>75</v>
      </c>
      <c r="AJ56">
        <v>0</v>
      </c>
      <c r="AK56">
        <v>8.66</v>
      </c>
      <c r="AL56">
        <v>1.38</v>
      </c>
      <c r="AM56">
        <v>0</v>
      </c>
      <c r="AN56">
        <v>0</v>
      </c>
      <c r="AO56">
        <v>26.99</v>
      </c>
      <c r="AP56">
        <v>22.12</v>
      </c>
      <c r="AQ56">
        <v>8.66</v>
      </c>
      <c r="AR56">
        <v>22.12</v>
      </c>
      <c r="AS56">
        <v>100</v>
      </c>
    </row>
    <row r="57" spans="1:45">
      <c r="G57" t="s">
        <v>99</v>
      </c>
      <c r="H57" s="74">
        <v>0.87</v>
      </c>
      <c r="I57" s="47">
        <v>0</v>
      </c>
      <c r="J57" s="47">
        <v>101.38</v>
      </c>
      <c r="K57" s="47">
        <v>154.85</v>
      </c>
      <c r="L57" s="47">
        <v>9.6199999999999992</v>
      </c>
      <c r="M57" s="75">
        <v>0</v>
      </c>
      <c r="N57" s="74">
        <v>0</v>
      </c>
      <c r="O57" s="47">
        <v>91.52</v>
      </c>
      <c r="P57" s="47">
        <v>0</v>
      </c>
      <c r="Q57" s="47">
        <v>0</v>
      </c>
      <c r="R57" s="47">
        <v>0</v>
      </c>
      <c r="S57" s="75">
        <v>0</v>
      </c>
      <c r="W57">
        <v>14.43</v>
      </c>
      <c r="X57">
        <v>38.47</v>
      </c>
      <c r="Y57">
        <v>17.309999999999999</v>
      </c>
      <c r="Z57">
        <v>5.77</v>
      </c>
      <c r="AA57">
        <v>7.34</v>
      </c>
      <c r="AB57">
        <v>0</v>
      </c>
      <c r="AC57">
        <v>0</v>
      </c>
      <c r="AD57">
        <v>3.85</v>
      </c>
      <c r="AE57">
        <v>9.18</v>
      </c>
      <c r="AF57">
        <v>0.87</v>
      </c>
      <c r="AG57">
        <v>26.99</v>
      </c>
      <c r="AH57">
        <v>23.08</v>
      </c>
      <c r="AI57">
        <v>75</v>
      </c>
      <c r="AJ57">
        <v>0</v>
      </c>
      <c r="AK57">
        <v>8.66</v>
      </c>
      <c r="AL57">
        <v>1.38</v>
      </c>
      <c r="AM57">
        <v>0</v>
      </c>
      <c r="AN57">
        <v>0</v>
      </c>
      <c r="AO57">
        <v>26.99</v>
      </c>
      <c r="AP57">
        <v>22.12</v>
      </c>
      <c r="AQ57">
        <v>8.66</v>
      </c>
      <c r="AR57">
        <v>22.12</v>
      </c>
      <c r="AS57">
        <v>100</v>
      </c>
    </row>
    <row r="58" spans="1:45">
      <c r="G58" t="s">
        <v>100</v>
      </c>
      <c r="H58" s="74">
        <v>0.87</v>
      </c>
      <c r="I58" s="47">
        <v>0</v>
      </c>
      <c r="J58" s="47">
        <v>101.38</v>
      </c>
      <c r="K58" s="47">
        <v>154.85</v>
      </c>
      <c r="L58" s="47">
        <v>9.6199999999999992</v>
      </c>
      <c r="M58" s="75">
        <v>0</v>
      </c>
      <c r="N58" s="74">
        <v>0</v>
      </c>
      <c r="O58" s="47">
        <v>91.52</v>
      </c>
      <c r="P58" s="47">
        <v>0</v>
      </c>
      <c r="Q58" s="47">
        <v>0</v>
      </c>
      <c r="R58" s="47">
        <v>0</v>
      </c>
      <c r="S58" s="75">
        <v>0</v>
      </c>
      <c r="W58">
        <v>14.43</v>
      </c>
      <c r="X58">
        <v>38.47</v>
      </c>
      <c r="Y58">
        <v>17.309999999999999</v>
      </c>
      <c r="Z58">
        <v>5.77</v>
      </c>
      <c r="AA58">
        <v>7.34</v>
      </c>
      <c r="AB58">
        <v>0</v>
      </c>
      <c r="AC58">
        <v>0</v>
      </c>
      <c r="AD58">
        <v>3.85</v>
      </c>
      <c r="AE58">
        <v>9.18</v>
      </c>
      <c r="AF58">
        <v>0.87</v>
      </c>
      <c r="AG58">
        <v>26.99</v>
      </c>
      <c r="AH58">
        <v>23.08</v>
      </c>
      <c r="AI58">
        <v>75</v>
      </c>
      <c r="AJ58">
        <v>0</v>
      </c>
      <c r="AK58">
        <v>8.66</v>
      </c>
      <c r="AL58">
        <v>1.38</v>
      </c>
      <c r="AM58">
        <v>0</v>
      </c>
      <c r="AN58">
        <v>0</v>
      </c>
      <c r="AO58">
        <v>26.99</v>
      </c>
      <c r="AP58">
        <v>22.12</v>
      </c>
      <c r="AQ58">
        <v>8.66</v>
      </c>
      <c r="AR58">
        <v>22.12</v>
      </c>
      <c r="AS58">
        <v>100</v>
      </c>
    </row>
    <row r="59" spans="1:45">
      <c r="G59" t="s">
        <v>101</v>
      </c>
      <c r="H59" s="74">
        <v>0.87</v>
      </c>
      <c r="I59" s="47">
        <v>0</v>
      </c>
      <c r="J59" s="47">
        <v>101.47</v>
      </c>
      <c r="K59" s="47">
        <v>154.85</v>
      </c>
      <c r="L59" s="47">
        <v>9.6199999999999992</v>
      </c>
      <c r="M59" s="75">
        <v>0</v>
      </c>
      <c r="N59" s="74">
        <v>0</v>
      </c>
      <c r="O59" s="47">
        <v>91.52</v>
      </c>
      <c r="P59" s="47">
        <v>0</v>
      </c>
      <c r="Q59" s="47">
        <v>0</v>
      </c>
      <c r="R59" s="47">
        <v>0</v>
      </c>
      <c r="S59" s="75">
        <v>0</v>
      </c>
      <c r="W59">
        <v>14.43</v>
      </c>
      <c r="X59">
        <v>38.47</v>
      </c>
      <c r="Y59">
        <v>17.309999999999999</v>
      </c>
      <c r="Z59">
        <v>5.77</v>
      </c>
      <c r="AA59">
        <v>7.34</v>
      </c>
      <c r="AB59">
        <v>0</v>
      </c>
      <c r="AC59">
        <v>0</v>
      </c>
      <c r="AD59">
        <v>3.85</v>
      </c>
      <c r="AE59">
        <v>9.18</v>
      </c>
      <c r="AF59">
        <v>0.87</v>
      </c>
      <c r="AG59">
        <v>26.99</v>
      </c>
      <c r="AH59">
        <v>23.08</v>
      </c>
      <c r="AI59">
        <v>75</v>
      </c>
      <c r="AJ59">
        <v>0</v>
      </c>
      <c r="AK59">
        <v>8.66</v>
      </c>
      <c r="AL59">
        <v>1.47</v>
      </c>
      <c r="AM59">
        <v>0</v>
      </c>
      <c r="AN59">
        <v>0</v>
      </c>
      <c r="AO59">
        <v>26.99</v>
      </c>
      <c r="AP59">
        <v>22.12</v>
      </c>
      <c r="AQ59">
        <v>8.66</v>
      </c>
      <c r="AR59">
        <v>22.12</v>
      </c>
      <c r="AS59">
        <v>100</v>
      </c>
    </row>
    <row r="60" spans="1:45">
      <c r="G60" t="s">
        <v>102</v>
      </c>
      <c r="H60" s="74">
        <v>0.87</v>
      </c>
      <c r="I60" s="47">
        <v>0</v>
      </c>
      <c r="J60" s="47">
        <v>101.47</v>
      </c>
      <c r="K60" s="47">
        <v>154.85</v>
      </c>
      <c r="L60" s="47">
        <v>9.6199999999999992</v>
      </c>
      <c r="M60" s="75">
        <v>0</v>
      </c>
      <c r="N60" s="74">
        <v>0</v>
      </c>
      <c r="O60" s="47">
        <v>91.52</v>
      </c>
      <c r="P60" s="47">
        <v>0</v>
      </c>
      <c r="Q60" s="47">
        <v>0</v>
      </c>
      <c r="R60" s="47">
        <v>0</v>
      </c>
      <c r="S60" s="75">
        <v>0</v>
      </c>
      <c r="W60">
        <v>14.43</v>
      </c>
      <c r="X60">
        <v>38.47</v>
      </c>
      <c r="Y60">
        <v>17.309999999999999</v>
      </c>
      <c r="Z60">
        <v>5.77</v>
      </c>
      <c r="AA60">
        <v>7.34</v>
      </c>
      <c r="AB60">
        <v>0</v>
      </c>
      <c r="AC60">
        <v>0</v>
      </c>
      <c r="AD60">
        <v>3.85</v>
      </c>
      <c r="AE60">
        <v>9.18</v>
      </c>
      <c r="AF60">
        <v>0.87</v>
      </c>
      <c r="AG60">
        <v>26.99</v>
      </c>
      <c r="AH60">
        <v>23.08</v>
      </c>
      <c r="AI60">
        <v>75</v>
      </c>
      <c r="AJ60">
        <v>0</v>
      </c>
      <c r="AK60">
        <v>8.66</v>
      </c>
      <c r="AL60">
        <v>1.47</v>
      </c>
      <c r="AM60">
        <v>0</v>
      </c>
      <c r="AN60">
        <v>0</v>
      </c>
      <c r="AO60">
        <v>26.99</v>
      </c>
      <c r="AP60">
        <v>22.12</v>
      </c>
      <c r="AQ60">
        <v>8.66</v>
      </c>
      <c r="AR60">
        <v>22.12</v>
      </c>
      <c r="AS60">
        <v>100</v>
      </c>
    </row>
    <row r="61" spans="1:45">
      <c r="G61" t="s">
        <v>103</v>
      </c>
      <c r="H61" s="74">
        <v>0.87</v>
      </c>
      <c r="I61" s="47">
        <v>0</v>
      </c>
      <c r="J61" s="47">
        <v>101.47</v>
      </c>
      <c r="K61" s="47">
        <v>154.85</v>
      </c>
      <c r="L61" s="47">
        <v>9.6199999999999992</v>
      </c>
      <c r="M61" s="75">
        <v>0</v>
      </c>
      <c r="N61" s="74">
        <v>0</v>
      </c>
      <c r="O61" s="47">
        <v>91.52</v>
      </c>
      <c r="P61" s="47">
        <v>0</v>
      </c>
      <c r="Q61" s="47">
        <v>0</v>
      </c>
      <c r="R61" s="47">
        <v>0</v>
      </c>
      <c r="S61" s="75">
        <v>0</v>
      </c>
      <c r="W61">
        <v>14.43</v>
      </c>
      <c r="X61">
        <v>38.47</v>
      </c>
      <c r="Y61">
        <v>17.309999999999999</v>
      </c>
      <c r="Z61">
        <v>5.77</v>
      </c>
      <c r="AA61">
        <v>7.34</v>
      </c>
      <c r="AB61">
        <v>0</v>
      </c>
      <c r="AC61">
        <v>0</v>
      </c>
      <c r="AD61">
        <v>3.85</v>
      </c>
      <c r="AE61">
        <v>9.18</v>
      </c>
      <c r="AF61">
        <v>0.87</v>
      </c>
      <c r="AG61">
        <v>26.99</v>
      </c>
      <c r="AH61">
        <v>23.08</v>
      </c>
      <c r="AI61">
        <v>75</v>
      </c>
      <c r="AJ61">
        <v>0</v>
      </c>
      <c r="AK61">
        <v>8.66</v>
      </c>
      <c r="AL61">
        <v>1.47</v>
      </c>
      <c r="AM61">
        <v>0</v>
      </c>
      <c r="AN61">
        <v>0</v>
      </c>
      <c r="AO61">
        <v>26.99</v>
      </c>
      <c r="AP61">
        <v>22.12</v>
      </c>
      <c r="AQ61">
        <v>8.66</v>
      </c>
      <c r="AR61">
        <v>22.12</v>
      </c>
      <c r="AS61">
        <v>100</v>
      </c>
    </row>
    <row r="62" spans="1:45">
      <c r="G62" t="s">
        <v>104</v>
      </c>
      <c r="H62" s="74">
        <v>0.87</v>
      </c>
      <c r="I62" s="47">
        <v>0</v>
      </c>
      <c r="J62" s="47">
        <v>101.47</v>
      </c>
      <c r="K62" s="47">
        <v>154.85</v>
      </c>
      <c r="L62" s="47">
        <v>9.6199999999999992</v>
      </c>
      <c r="M62" s="75">
        <v>0</v>
      </c>
      <c r="N62" s="74">
        <v>0</v>
      </c>
      <c r="O62" s="47">
        <v>91.52</v>
      </c>
      <c r="P62" s="47">
        <v>0</v>
      </c>
      <c r="Q62" s="47">
        <v>0</v>
      </c>
      <c r="R62" s="47">
        <v>0</v>
      </c>
      <c r="S62" s="75">
        <v>0</v>
      </c>
      <c r="W62">
        <v>14.43</v>
      </c>
      <c r="X62">
        <v>38.47</v>
      </c>
      <c r="Y62">
        <v>17.309999999999999</v>
      </c>
      <c r="Z62">
        <v>5.77</v>
      </c>
      <c r="AA62">
        <v>7.34</v>
      </c>
      <c r="AB62">
        <v>0</v>
      </c>
      <c r="AC62">
        <v>0</v>
      </c>
      <c r="AD62">
        <v>3.85</v>
      </c>
      <c r="AE62">
        <v>9.18</v>
      </c>
      <c r="AF62">
        <v>0.87</v>
      </c>
      <c r="AG62">
        <v>26.99</v>
      </c>
      <c r="AH62">
        <v>23.08</v>
      </c>
      <c r="AI62">
        <v>75</v>
      </c>
      <c r="AJ62">
        <v>0</v>
      </c>
      <c r="AK62">
        <v>8.66</v>
      </c>
      <c r="AL62">
        <v>1.47</v>
      </c>
      <c r="AM62">
        <v>0</v>
      </c>
      <c r="AN62">
        <v>0</v>
      </c>
      <c r="AO62">
        <v>26.99</v>
      </c>
      <c r="AP62">
        <v>22.12</v>
      </c>
      <c r="AQ62">
        <v>8.66</v>
      </c>
      <c r="AR62">
        <v>22.12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101.38</v>
      </c>
      <c r="K63" s="47">
        <v>154.85</v>
      </c>
      <c r="L63" s="47">
        <v>9.6199999999999992</v>
      </c>
      <c r="M63" s="75">
        <v>0</v>
      </c>
      <c r="N63" s="74">
        <v>0</v>
      </c>
      <c r="O63" s="47">
        <v>91.52</v>
      </c>
      <c r="P63" s="47">
        <v>0</v>
      </c>
      <c r="Q63" s="47">
        <v>0</v>
      </c>
      <c r="R63" s="47">
        <v>0</v>
      </c>
      <c r="S63" s="75">
        <v>0</v>
      </c>
      <c r="W63">
        <v>14.43</v>
      </c>
      <c r="X63">
        <v>38.47</v>
      </c>
      <c r="Y63">
        <v>17.309999999999999</v>
      </c>
      <c r="Z63">
        <v>5.77</v>
      </c>
      <c r="AA63">
        <v>7.34</v>
      </c>
      <c r="AB63">
        <v>0</v>
      </c>
      <c r="AC63">
        <v>0</v>
      </c>
      <c r="AD63">
        <v>3.85</v>
      </c>
      <c r="AE63">
        <v>9.18</v>
      </c>
      <c r="AF63">
        <v>0.67</v>
      </c>
      <c r="AG63">
        <v>26.99</v>
      </c>
      <c r="AH63">
        <v>23.08</v>
      </c>
      <c r="AI63">
        <v>75</v>
      </c>
      <c r="AJ63">
        <v>0</v>
      </c>
      <c r="AK63">
        <v>8.66</v>
      </c>
      <c r="AL63">
        <v>1.38</v>
      </c>
      <c r="AM63">
        <v>0</v>
      </c>
      <c r="AN63">
        <v>0</v>
      </c>
      <c r="AO63">
        <v>26.99</v>
      </c>
      <c r="AP63">
        <v>22.12</v>
      </c>
      <c r="AQ63">
        <v>8.66</v>
      </c>
      <c r="AR63">
        <v>22.12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98.36</v>
      </c>
      <c r="K64" s="47">
        <v>154.85</v>
      </c>
      <c r="L64" s="47">
        <v>9.6199999999999992</v>
      </c>
      <c r="M64" s="75">
        <v>0</v>
      </c>
      <c r="N64" s="74">
        <v>0</v>
      </c>
      <c r="O64" s="47">
        <v>91.52</v>
      </c>
      <c r="P64" s="47">
        <v>0</v>
      </c>
      <c r="Q64" s="47">
        <v>0</v>
      </c>
      <c r="R64" s="47">
        <v>0</v>
      </c>
      <c r="S64" s="75">
        <v>0</v>
      </c>
      <c r="W64">
        <v>14.43</v>
      </c>
      <c r="X64">
        <v>38.47</v>
      </c>
      <c r="Y64">
        <v>17.309999999999999</v>
      </c>
      <c r="Z64">
        <v>5.77</v>
      </c>
      <c r="AA64">
        <v>7.34</v>
      </c>
      <c r="AB64">
        <v>0</v>
      </c>
      <c r="AC64">
        <v>0</v>
      </c>
      <c r="AD64">
        <v>3.85</v>
      </c>
      <c r="AE64">
        <v>9.18</v>
      </c>
      <c r="AF64">
        <v>0.67</v>
      </c>
      <c r="AG64">
        <v>26.99</v>
      </c>
      <c r="AH64">
        <v>23.08</v>
      </c>
      <c r="AI64">
        <v>75</v>
      </c>
      <c r="AJ64">
        <v>0</v>
      </c>
      <c r="AK64">
        <v>8.66</v>
      </c>
      <c r="AL64">
        <v>1.38</v>
      </c>
      <c r="AM64">
        <v>0</v>
      </c>
      <c r="AN64">
        <v>0</v>
      </c>
      <c r="AO64">
        <v>26.99</v>
      </c>
      <c r="AP64">
        <v>22.12</v>
      </c>
      <c r="AQ64">
        <v>8.66</v>
      </c>
      <c r="AR64">
        <v>22.12</v>
      </c>
      <c r="AS64">
        <v>96.98</v>
      </c>
    </row>
    <row r="65" spans="7:45">
      <c r="G65" t="s">
        <v>107</v>
      </c>
      <c r="H65" s="74">
        <v>0.67</v>
      </c>
      <c r="I65" s="47">
        <v>0</v>
      </c>
      <c r="J65" s="47">
        <v>91.58</v>
      </c>
      <c r="K65" s="47">
        <v>154.85</v>
      </c>
      <c r="L65" s="47">
        <v>9.6199999999999992</v>
      </c>
      <c r="M65" s="75">
        <v>0</v>
      </c>
      <c r="N65" s="74">
        <v>0</v>
      </c>
      <c r="O65" s="47">
        <v>91.52</v>
      </c>
      <c r="P65" s="47">
        <v>0</v>
      </c>
      <c r="Q65" s="47">
        <v>0</v>
      </c>
      <c r="R65" s="47">
        <v>0</v>
      </c>
      <c r="S65" s="75">
        <v>0</v>
      </c>
      <c r="W65">
        <v>14.43</v>
      </c>
      <c r="X65">
        <v>38.47</v>
      </c>
      <c r="Y65">
        <v>17.309999999999999</v>
      </c>
      <c r="Z65">
        <v>5.77</v>
      </c>
      <c r="AA65">
        <v>7.34</v>
      </c>
      <c r="AB65">
        <v>0</v>
      </c>
      <c r="AC65">
        <v>0</v>
      </c>
      <c r="AD65">
        <v>3.85</v>
      </c>
      <c r="AE65">
        <v>9.18</v>
      </c>
      <c r="AF65">
        <v>0.67</v>
      </c>
      <c r="AG65">
        <v>26.99</v>
      </c>
      <c r="AH65">
        <v>23.08</v>
      </c>
      <c r="AI65">
        <v>75</v>
      </c>
      <c r="AJ65">
        <v>0</v>
      </c>
      <c r="AK65">
        <v>8.66</v>
      </c>
      <c r="AL65">
        <v>1.38</v>
      </c>
      <c r="AM65">
        <v>0</v>
      </c>
      <c r="AN65">
        <v>0</v>
      </c>
      <c r="AO65">
        <v>26.99</v>
      </c>
      <c r="AP65">
        <v>22.12</v>
      </c>
      <c r="AQ65">
        <v>8.66</v>
      </c>
      <c r="AR65">
        <v>22.12</v>
      </c>
      <c r="AS65">
        <v>90.2</v>
      </c>
    </row>
    <row r="66" spans="7:45">
      <c r="G66" t="s">
        <v>108</v>
      </c>
      <c r="H66" s="74">
        <v>0.67</v>
      </c>
      <c r="I66" s="47">
        <v>0</v>
      </c>
      <c r="J66" s="47">
        <v>84.97999999999999</v>
      </c>
      <c r="K66" s="47">
        <v>154.85</v>
      </c>
      <c r="L66" s="47">
        <v>9.6199999999999992</v>
      </c>
      <c r="M66" s="75">
        <v>0</v>
      </c>
      <c r="N66" s="74">
        <v>0</v>
      </c>
      <c r="O66" s="47">
        <v>91.52</v>
      </c>
      <c r="P66" s="47">
        <v>0</v>
      </c>
      <c r="Q66" s="47">
        <v>0</v>
      </c>
      <c r="R66" s="47">
        <v>0</v>
      </c>
      <c r="S66" s="75">
        <v>0</v>
      </c>
      <c r="W66">
        <v>14.43</v>
      </c>
      <c r="X66">
        <v>38.47</v>
      </c>
      <c r="Y66">
        <v>17.309999999999999</v>
      </c>
      <c r="Z66">
        <v>5.77</v>
      </c>
      <c r="AA66">
        <v>7.34</v>
      </c>
      <c r="AB66">
        <v>0</v>
      </c>
      <c r="AC66">
        <v>0</v>
      </c>
      <c r="AD66">
        <v>3.85</v>
      </c>
      <c r="AE66">
        <v>9.18</v>
      </c>
      <c r="AF66">
        <v>0.67</v>
      </c>
      <c r="AG66">
        <v>26.99</v>
      </c>
      <c r="AH66">
        <v>23.08</v>
      </c>
      <c r="AI66">
        <v>75</v>
      </c>
      <c r="AJ66">
        <v>0</v>
      </c>
      <c r="AK66">
        <v>8.66</v>
      </c>
      <c r="AL66">
        <v>1.38</v>
      </c>
      <c r="AM66">
        <v>0</v>
      </c>
      <c r="AN66">
        <v>0</v>
      </c>
      <c r="AO66">
        <v>26.99</v>
      </c>
      <c r="AP66">
        <v>22.12</v>
      </c>
      <c r="AQ66">
        <v>8.66</v>
      </c>
      <c r="AR66">
        <v>22.12</v>
      </c>
      <c r="AS66">
        <v>83.6</v>
      </c>
    </row>
    <row r="67" spans="7:45">
      <c r="G67" t="s">
        <v>109</v>
      </c>
      <c r="H67" s="74">
        <v>0.53</v>
      </c>
      <c r="I67" s="47">
        <v>0</v>
      </c>
      <c r="J67" s="47">
        <v>78.83</v>
      </c>
      <c r="K67" s="47">
        <v>154.85</v>
      </c>
      <c r="L67" s="47">
        <v>9.6199999999999992</v>
      </c>
      <c r="M67" s="75">
        <v>0</v>
      </c>
      <c r="N67" s="74">
        <v>0</v>
      </c>
      <c r="O67" s="47">
        <v>91.52</v>
      </c>
      <c r="P67" s="47">
        <v>0</v>
      </c>
      <c r="Q67" s="47">
        <v>0</v>
      </c>
      <c r="R67" s="47">
        <v>0</v>
      </c>
      <c r="S67" s="75">
        <v>0</v>
      </c>
      <c r="W67">
        <v>14.43</v>
      </c>
      <c r="X67">
        <v>38.47</v>
      </c>
      <c r="Y67">
        <v>17.309999999999999</v>
      </c>
      <c r="Z67">
        <v>5.77</v>
      </c>
      <c r="AA67">
        <v>7.34</v>
      </c>
      <c r="AB67">
        <v>0</v>
      </c>
      <c r="AC67">
        <v>0</v>
      </c>
      <c r="AD67">
        <v>3.85</v>
      </c>
      <c r="AE67">
        <v>9.18</v>
      </c>
      <c r="AF67">
        <v>0.53</v>
      </c>
      <c r="AG67">
        <v>26.99</v>
      </c>
      <c r="AH67">
        <v>23.08</v>
      </c>
      <c r="AI67">
        <v>75</v>
      </c>
      <c r="AJ67">
        <v>0</v>
      </c>
      <c r="AK67">
        <v>8.66</v>
      </c>
      <c r="AL67">
        <v>1.47</v>
      </c>
      <c r="AM67">
        <v>0</v>
      </c>
      <c r="AN67">
        <v>0</v>
      </c>
      <c r="AO67">
        <v>26.99</v>
      </c>
      <c r="AP67">
        <v>22.12</v>
      </c>
      <c r="AQ67">
        <v>8.66</v>
      </c>
      <c r="AR67">
        <v>22.12</v>
      </c>
      <c r="AS67">
        <v>77.36</v>
      </c>
    </row>
    <row r="68" spans="7:45">
      <c r="G68" t="s">
        <v>110</v>
      </c>
      <c r="H68" s="74">
        <v>0.53</v>
      </c>
      <c r="I68" s="47">
        <v>0</v>
      </c>
      <c r="J68" s="47">
        <v>72.209999999999994</v>
      </c>
      <c r="K68" s="47">
        <v>154.85</v>
      </c>
      <c r="L68" s="47">
        <v>9.6199999999999992</v>
      </c>
      <c r="M68" s="75">
        <v>0</v>
      </c>
      <c r="N68" s="74">
        <v>0</v>
      </c>
      <c r="O68" s="47">
        <v>91.52</v>
      </c>
      <c r="P68" s="47">
        <v>0</v>
      </c>
      <c r="Q68" s="47">
        <v>0</v>
      </c>
      <c r="R68" s="47">
        <v>0</v>
      </c>
      <c r="S68" s="75">
        <v>0</v>
      </c>
      <c r="W68">
        <v>14.43</v>
      </c>
      <c r="X68">
        <v>38.47</v>
      </c>
      <c r="Y68">
        <v>17.309999999999999</v>
      </c>
      <c r="Z68">
        <v>5.77</v>
      </c>
      <c r="AA68">
        <v>7.34</v>
      </c>
      <c r="AB68">
        <v>0</v>
      </c>
      <c r="AC68">
        <v>0</v>
      </c>
      <c r="AD68">
        <v>3.85</v>
      </c>
      <c r="AE68">
        <v>9.18</v>
      </c>
      <c r="AF68">
        <v>0.53</v>
      </c>
      <c r="AG68">
        <v>26.99</v>
      </c>
      <c r="AH68">
        <v>23.08</v>
      </c>
      <c r="AI68">
        <v>75</v>
      </c>
      <c r="AJ68">
        <v>0</v>
      </c>
      <c r="AK68">
        <v>8.66</v>
      </c>
      <c r="AL68">
        <v>1.47</v>
      </c>
      <c r="AM68">
        <v>0</v>
      </c>
      <c r="AN68">
        <v>0</v>
      </c>
      <c r="AO68">
        <v>26.99</v>
      </c>
      <c r="AP68">
        <v>22.12</v>
      </c>
      <c r="AQ68">
        <v>8.66</v>
      </c>
      <c r="AR68">
        <v>22.12</v>
      </c>
      <c r="AS68">
        <v>70.739999999999995</v>
      </c>
    </row>
    <row r="69" spans="7:45">
      <c r="G69" t="s">
        <v>111</v>
      </c>
      <c r="H69" s="74">
        <v>0.53</v>
      </c>
      <c r="I69" s="47">
        <v>0</v>
      </c>
      <c r="J69" s="47">
        <v>61.49</v>
      </c>
      <c r="K69" s="47">
        <v>154.85000000000002</v>
      </c>
      <c r="L69" s="47">
        <v>9.6199999999999992</v>
      </c>
      <c r="M69" s="75">
        <v>0</v>
      </c>
      <c r="N69" s="74">
        <v>0</v>
      </c>
      <c r="O69" s="47">
        <v>91.52</v>
      </c>
      <c r="P69" s="47">
        <v>0</v>
      </c>
      <c r="Q69" s="47">
        <v>0</v>
      </c>
      <c r="R69" s="47">
        <v>0</v>
      </c>
      <c r="S69" s="75">
        <v>0</v>
      </c>
      <c r="W69">
        <v>18.37</v>
      </c>
      <c r="X69">
        <v>34.53</v>
      </c>
      <c r="Y69">
        <v>17.309999999999999</v>
      </c>
      <c r="Z69">
        <v>5.77</v>
      </c>
      <c r="AA69">
        <v>7.34</v>
      </c>
      <c r="AB69">
        <v>0</v>
      </c>
      <c r="AC69">
        <v>0</v>
      </c>
      <c r="AD69">
        <v>3.85</v>
      </c>
      <c r="AE69">
        <v>9.18</v>
      </c>
      <c r="AF69">
        <v>0.53</v>
      </c>
      <c r="AG69">
        <v>26.99</v>
      </c>
      <c r="AH69">
        <v>23.08</v>
      </c>
      <c r="AI69">
        <v>75</v>
      </c>
      <c r="AJ69">
        <v>0</v>
      </c>
      <c r="AK69">
        <v>8.66</v>
      </c>
      <c r="AL69">
        <v>1.47</v>
      </c>
      <c r="AM69">
        <v>0</v>
      </c>
      <c r="AN69">
        <v>0</v>
      </c>
      <c r="AO69">
        <v>26.99</v>
      </c>
      <c r="AP69">
        <v>22.12</v>
      </c>
      <c r="AQ69">
        <v>8.66</v>
      </c>
      <c r="AR69">
        <v>22.12</v>
      </c>
      <c r="AS69">
        <v>60.02</v>
      </c>
    </row>
    <row r="70" spans="7:45">
      <c r="G70" t="s">
        <v>112</v>
      </c>
      <c r="H70" s="74">
        <v>0.53</v>
      </c>
      <c r="I70" s="47">
        <v>0</v>
      </c>
      <c r="J70" s="47">
        <v>53.3</v>
      </c>
      <c r="K70" s="47">
        <v>149.75</v>
      </c>
      <c r="L70" s="47">
        <v>9.6199999999999992</v>
      </c>
      <c r="M70" s="75">
        <v>0</v>
      </c>
      <c r="N70" s="74">
        <v>0</v>
      </c>
      <c r="O70" s="47">
        <v>91.52</v>
      </c>
      <c r="P70" s="47">
        <v>0</v>
      </c>
      <c r="Q70" s="47">
        <v>0</v>
      </c>
      <c r="R70" s="47">
        <v>0</v>
      </c>
      <c r="S70" s="75">
        <v>0</v>
      </c>
      <c r="W70">
        <v>21.16</v>
      </c>
      <c r="X70">
        <v>26.64</v>
      </c>
      <c r="Y70">
        <v>17.309999999999999</v>
      </c>
      <c r="Z70">
        <v>5.77</v>
      </c>
      <c r="AA70">
        <v>7.34</v>
      </c>
      <c r="AB70">
        <v>0</v>
      </c>
      <c r="AC70">
        <v>0</v>
      </c>
      <c r="AD70">
        <v>3.85</v>
      </c>
      <c r="AE70">
        <v>9.18</v>
      </c>
      <c r="AF70">
        <v>0.53</v>
      </c>
      <c r="AG70">
        <v>26.99</v>
      </c>
      <c r="AH70">
        <v>23.08</v>
      </c>
      <c r="AI70">
        <v>75</v>
      </c>
      <c r="AJ70">
        <v>0</v>
      </c>
      <c r="AK70">
        <v>8.66</v>
      </c>
      <c r="AL70">
        <v>1.47</v>
      </c>
      <c r="AM70">
        <v>0</v>
      </c>
      <c r="AN70">
        <v>0</v>
      </c>
      <c r="AO70">
        <v>26.99</v>
      </c>
      <c r="AP70">
        <v>22.12</v>
      </c>
      <c r="AQ70">
        <v>8.66</v>
      </c>
      <c r="AR70">
        <v>22.12</v>
      </c>
      <c r="AS70">
        <v>51.83</v>
      </c>
    </row>
    <row r="71" spans="7:45">
      <c r="G71" t="s">
        <v>113</v>
      </c>
      <c r="H71" s="74">
        <v>0.53</v>
      </c>
      <c r="I71" s="47">
        <v>0</v>
      </c>
      <c r="J71" s="47">
        <v>44.46</v>
      </c>
      <c r="K71" s="47">
        <v>112.53999999999999</v>
      </c>
      <c r="L71" s="47">
        <v>14.43</v>
      </c>
      <c r="M71" s="75">
        <v>0</v>
      </c>
      <c r="N71" s="74">
        <v>0</v>
      </c>
      <c r="O71" s="47">
        <v>91.52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17.309999999999999</v>
      </c>
      <c r="Z71">
        <v>9.6199999999999992</v>
      </c>
      <c r="AA71">
        <v>7.34</v>
      </c>
      <c r="AB71">
        <v>0</v>
      </c>
      <c r="AC71">
        <v>0</v>
      </c>
      <c r="AD71">
        <v>4.8099999999999996</v>
      </c>
      <c r="AE71">
        <v>9.18</v>
      </c>
      <c r="AF71">
        <v>0.53</v>
      </c>
      <c r="AG71">
        <v>26.99</v>
      </c>
      <c r="AH71">
        <v>25.97</v>
      </c>
      <c r="AI71">
        <v>75</v>
      </c>
      <c r="AJ71">
        <v>0</v>
      </c>
      <c r="AK71">
        <v>8.66</v>
      </c>
      <c r="AL71">
        <v>1.47</v>
      </c>
      <c r="AM71">
        <v>0</v>
      </c>
      <c r="AN71">
        <v>0</v>
      </c>
      <c r="AO71">
        <v>26.99</v>
      </c>
      <c r="AP71">
        <v>25.97</v>
      </c>
      <c r="AQ71">
        <v>8.66</v>
      </c>
      <c r="AR71">
        <v>25.97</v>
      </c>
      <c r="AS71">
        <v>42.99</v>
      </c>
    </row>
    <row r="72" spans="7:45">
      <c r="G72" t="s">
        <v>114</v>
      </c>
      <c r="H72" s="74">
        <v>0.53</v>
      </c>
      <c r="I72" s="47">
        <v>0</v>
      </c>
      <c r="J72" s="47">
        <v>33.380000000000003</v>
      </c>
      <c r="K72" s="47">
        <v>112.53999999999999</v>
      </c>
      <c r="L72" s="47">
        <v>14.43</v>
      </c>
      <c r="M72" s="75">
        <v>0</v>
      </c>
      <c r="N72" s="74">
        <v>0</v>
      </c>
      <c r="O72" s="47">
        <v>91.52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17.309999999999999</v>
      </c>
      <c r="Z72">
        <v>9.6199999999999992</v>
      </c>
      <c r="AA72">
        <v>7.34</v>
      </c>
      <c r="AB72">
        <v>0</v>
      </c>
      <c r="AC72">
        <v>0</v>
      </c>
      <c r="AD72">
        <v>4.8099999999999996</v>
      </c>
      <c r="AE72">
        <v>9.18</v>
      </c>
      <c r="AF72">
        <v>0.53</v>
      </c>
      <c r="AG72">
        <v>26.99</v>
      </c>
      <c r="AH72">
        <v>25.97</v>
      </c>
      <c r="AI72">
        <v>75</v>
      </c>
      <c r="AJ72">
        <v>0</v>
      </c>
      <c r="AK72">
        <v>8.66</v>
      </c>
      <c r="AL72">
        <v>1.47</v>
      </c>
      <c r="AM72">
        <v>0</v>
      </c>
      <c r="AN72">
        <v>0</v>
      </c>
      <c r="AO72">
        <v>26.99</v>
      </c>
      <c r="AP72">
        <v>25.97</v>
      </c>
      <c r="AQ72">
        <v>8.66</v>
      </c>
      <c r="AR72">
        <v>25.97</v>
      </c>
      <c r="AS72">
        <v>31.91</v>
      </c>
    </row>
    <row r="73" spans="7:45">
      <c r="G73" t="s">
        <v>115</v>
      </c>
      <c r="H73" s="74">
        <v>0.53</v>
      </c>
      <c r="I73" s="47">
        <v>0</v>
      </c>
      <c r="J73" s="47">
        <v>21.22</v>
      </c>
      <c r="K73" s="47">
        <v>121.17999999999998</v>
      </c>
      <c r="L73" s="47">
        <v>14.43</v>
      </c>
      <c r="M73" s="75">
        <v>0</v>
      </c>
      <c r="N73" s="74">
        <v>0</v>
      </c>
      <c r="O73" s="47">
        <v>91.52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17.309999999999999</v>
      </c>
      <c r="Z73">
        <v>9.6199999999999992</v>
      </c>
      <c r="AA73">
        <v>7.34</v>
      </c>
      <c r="AB73">
        <v>0</v>
      </c>
      <c r="AC73">
        <v>0</v>
      </c>
      <c r="AD73">
        <v>4.8099999999999996</v>
      </c>
      <c r="AE73">
        <v>9.18</v>
      </c>
      <c r="AF73">
        <v>0.53</v>
      </c>
      <c r="AG73">
        <v>26.99</v>
      </c>
      <c r="AH73">
        <v>28.85</v>
      </c>
      <c r="AI73">
        <v>75</v>
      </c>
      <c r="AJ73">
        <v>0</v>
      </c>
      <c r="AK73">
        <v>8.66</v>
      </c>
      <c r="AL73">
        <v>1.47</v>
      </c>
      <c r="AM73">
        <v>0</v>
      </c>
      <c r="AN73">
        <v>0</v>
      </c>
      <c r="AO73">
        <v>26.99</v>
      </c>
      <c r="AP73">
        <v>28.85</v>
      </c>
      <c r="AQ73">
        <v>8.66</v>
      </c>
      <c r="AR73">
        <v>28.85</v>
      </c>
      <c r="AS73">
        <v>19.75</v>
      </c>
    </row>
    <row r="74" spans="7:45">
      <c r="G74" t="s">
        <v>116</v>
      </c>
      <c r="H74" s="74">
        <v>0.53</v>
      </c>
      <c r="I74" s="47">
        <v>0</v>
      </c>
      <c r="J74" s="47">
        <v>14.680000000000001</v>
      </c>
      <c r="K74" s="47">
        <v>121.17999999999998</v>
      </c>
      <c r="L74" s="47">
        <v>14.43</v>
      </c>
      <c r="M74" s="75">
        <v>0</v>
      </c>
      <c r="N74" s="74">
        <v>0</v>
      </c>
      <c r="O74" s="47">
        <v>91.52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17.309999999999999</v>
      </c>
      <c r="Z74">
        <v>9.6199999999999992</v>
      </c>
      <c r="AA74">
        <v>7.34</v>
      </c>
      <c r="AB74">
        <v>0</v>
      </c>
      <c r="AC74">
        <v>0</v>
      </c>
      <c r="AD74">
        <v>4.8099999999999996</v>
      </c>
      <c r="AE74">
        <v>9.18</v>
      </c>
      <c r="AF74">
        <v>0.53</v>
      </c>
      <c r="AG74">
        <v>26.99</v>
      </c>
      <c r="AH74">
        <v>28.85</v>
      </c>
      <c r="AI74">
        <v>75</v>
      </c>
      <c r="AJ74">
        <v>0</v>
      </c>
      <c r="AK74">
        <v>8.66</v>
      </c>
      <c r="AL74">
        <v>1.47</v>
      </c>
      <c r="AM74">
        <v>0</v>
      </c>
      <c r="AN74">
        <v>0</v>
      </c>
      <c r="AO74">
        <v>26.99</v>
      </c>
      <c r="AP74">
        <v>28.85</v>
      </c>
      <c r="AQ74">
        <v>8.66</v>
      </c>
      <c r="AR74">
        <v>28.85</v>
      </c>
      <c r="AS74">
        <v>13.21</v>
      </c>
    </row>
    <row r="75" spans="7:45">
      <c r="G75" t="s">
        <v>117</v>
      </c>
      <c r="H75" s="74">
        <v>0.53</v>
      </c>
      <c r="I75" s="47">
        <v>0</v>
      </c>
      <c r="J75" s="47">
        <v>6.27</v>
      </c>
      <c r="K75" s="47">
        <v>129.85</v>
      </c>
      <c r="L75" s="47">
        <v>14.43</v>
      </c>
      <c r="M75" s="75">
        <v>0</v>
      </c>
      <c r="N75" s="74">
        <v>88.47</v>
      </c>
      <c r="O75" s="47">
        <v>291.52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17.309999999999999</v>
      </c>
      <c r="Z75">
        <v>9.6199999999999992</v>
      </c>
      <c r="AA75">
        <v>7.34</v>
      </c>
      <c r="AB75">
        <v>38.47</v>
      </c>
      <c r="AC75">
        <v>0</v>
      </c>
      <c r="AD75">
        <v>4.8099999999999996</v>
      </c>
      <c r="AE75">
        <v>9.18</v>
      </c>
      <c r="AF75">
        <v>0.53</v>
      </c>
      <c r="AG75">
        <v>25.57</v>
      </c>
      <c r="AH75">
        <v>31.74</v>
      </c>
      <c r="AI75">
        <v>75</v>
      </c>
      <c r="AJ75">
        <v>0</v>
      </c>
      <c r="AK75">
        <v>8.66</v>
      </c>
      <c r="AL75">
        <v>1.38</v>
      </c>
      <c r="AM75">
        <v>50</v>
      </c>
      <c r="AN75">
        <v>200</v>
      </c>
      <c r="AO75">
        <v>25.57</v>
      </c>
      <c r="AP75">
        <v>31.74</v>
      </c>
      <c r="AQ75">
        <v>8.66</v>
      </c>
      <c r="AR75">
        <v>31.74</v>
      </c>
      <c r="AS75">
        <v>4.8899999999999997</v>
      </c>
    </row>
    <row r="76" spans="7:45">
      <c r="G76" t="s">
        <v>118</v>
      </c>
      <c r="H76" s="74">
        <v>0.53</v>
      </c>
      <c r="I76" s="47">
        <v>0</v>
      </c>
      <c r="J76" s="47">
        <v>3.1399999999999997</v>
      </c>
      <c r="K76" s="47">
        <v>129.85</v>
      </c>
      <c r="L76" s="47">
        <v>14.43</v>
      </c>
      <c r="M76" s="75">
        <v>0</v>
      </c>
      <c r="N76" s="74">
        <v>88.47</v>
      </c>
      <c r="O76" s="47">
        <v>291.52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17.309999999999999</v>
      </c>
      <c r="Z76">
        <v>9.6199999999999992</v>
      </c>
      <c r="AA76">
        <v>7.34</v>
      </c>
      <c r="AB76">
        <v>38.47</v>
      </c>
      <c r="AC76">
        <v>0</v>
      </c>
      <c r="AD76">
        <v>4.8099999999999996</v>
      </c>
      <c r="AE76">
        <v>9.18</v>
      </c>
      <c r="AF76">
        <v>0.53</v>
      </c>
      <c r="AG76">
        <v>25.57</v>
      </c>
      <c r="AH76">
        <v>31.74</v>
      </c>
      <c r="AI76">
        <v>75</v>
      </c>
      <c r="AJ76">
        <v>0</v>
      </c>
      <c r="AK76">
        <v>8.66</v>
      </c>
      <c r="AL76">
        <v>1.38</v>
      </c>
      <c r="AM76">
        <v>50</v>
      </c>
      <c r="AN76">
        <v>200</v>
      </c>
      <c r="AO76">
        <v>25.57</v>
      </c>
      <c r="AP76">
        <v>31.74</v>
      </c>
      <c r="AQ76">
        <v>8.66</v>
      </c>
      <c r="AR76">
        <v>31.74</v>
      </c>
      <c r="AS76">
        <v>1.76</v>
      </c>
    </row>
    <row r="77" spans="7:45">
      <c r="G77" t="s">
        <v>119</v>
      </c>
      <c r="H77" s="74">
        <v>0.53</v>
      </c>
      <c r="I77" s="47">
        <v>0</v>
      </c>
      <c r="J77" s="47">
        <v>1.5599999999999998</v>
      </c>
      <c r="K77" s="47">
        <v>129.85</v>
      </c>
      <c r="L77" s="47">
        <v>14.43</v>
      </c>
      <c r="M77" s="75">
        <v>0</v>
      </c>
      <c r="N77" s="74">
        <v>88.47</v>
      </c>
      <c r="O77" s="47">
        <v>341.52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17.309999999999999</v>
      </c>
      <c r="Z77">
        <v>9.6199999999999992</v>
      </c>
      <c r="AA77">
        <v>7.34</v>
      </c>
      <c r="AB77">
        <v>38.47</v>
      </c>
      <c r="AC77">
        <v>0</v>
      </c>
      <c r="AD77">
        <v>4.8099999999999996</v>
      </c>
      <c r="AE77">
        <v>9.18</v>
      </c>
      <c r="AF77">
        <v>0.53</v>
      </c>
      <c r="AG77">
        <v>20.65</v>
      </c>
      <c r="AH77">
        <v>31.74</v>
      </c>
      <c r="AI77">
        <v>75</v>
      </c>
      <c r="AJ77">
        <v>50</v>
      </c>
      <c r="AK77">
        <v>8.66</v>
      </c>
      <c r="AL77">
        <v>1.38</v>
      </c>
      <c r="AM77">
        <v>50</v>
      </c>
      <c r="AN77">
        <v>200</v>
      </c>
      <c r="AO77">
        <v>20.65</v>
      </c>
      <c r="AP77">
        <v>31.74</v>
      </c>
      <c r="AQ77">
        <v>8.66</v>
      </c>
      <c r="AR77">
        <v>31.74</v>
      </c>
      <c r="AS77">
        <v>0.18</v>
      </c>
    </row>
    <row r="78" spans="7:45">
      <c r="G78" t="s">
        <v>120</v>
      </c>
      <c r="H78" s="74">
        <v>0.53</v>
      </c>
      <c r="I78" s="47">
        <v>0</v>
      </c>
      <c r="J78" s="47">
        <v>1.38</v>
      </c>
      <c r="K78" s="47">
        <v>129.85</v>
      </c>
      <c r="L78" s="47">
        <v>14.43</v>
      </c>
      <c r="M78" s="75">
        <v>0</v>
      </c>
      <c r="N78" s="74">
        <v>88.47</v>
      </c>
      <c r="O78" s="47">
        <v>341.52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17.309999999999999</v>
      </c>
      <c r="Z78">
        <v>9.6199999999999992</v>
      </c>
      <c r="AA78">
        <v>7.34</v>
      </c>
      <c r="AB78">
        <v>38.47</v>
      </c>
      <c r="AC78">
        <v>0</v>
      </c>
      <c r="AD78">
        <v>4.8099999999999996</v>
      </c>
      <c r="AE78">
        <v>9.18</v>
      </c>
      <c r="AF78">
        <v>0.53</v>
      </c>
      <c r="AG78">
        <v>20.65</v>
      </c>
      <c r="AH78">
        <v>31.74</v>
      </c>
      <c r="AI78">
        <v>75</v>
      </c>
      <c r="AJ78">
        <v>50</v>
      </c>
      <c r="AK78">
        <v>8.66</v>
      </c>
      <c r="AL78">
        <v>1.38</v>
      </c>
      <c r="AM78">
        <v>50</v>
      </c>
      <c r="AN78">
        <v>200</v>
      </c>
      <c r="AO78">
        <v>20.65</v>
      </c>
      <c r="AP78">
        <v>31.74</v>
      </c>
      <c r="AQ78">
        <v>8.66</v>
      </c>
      <c r="AR78">
        <v>31.74</v>
      </c>
      <c r="AS78">
        <v>0</v>
      </c>
    </row>
    <row r="79" spans="7:45">
      <c r="G79" t="s">
        <v>121</v>
      </c>
      <c r="H79" s="74">
        <v>0.63</v>
      </c>
      <c r="I79" s="47">
        <v>0</v>
      </c>
      <c r="J79" s="47">
        <v>1.38</v>
      </c>
      <c r="K79" s="47">
        <v>129.85</v>
      </c>
      <c r="L79" s="47">
        <v>14.43</v>
      </c>
      <c r="M79" s="75">
        <v>0</v>
      </c>
      <c r="N79" s="74">
        <v>88.47</v>
      </c>
      <c r="O79" s="47">
        <v>341.52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17.309999999999999</v>
      </c>
      <c r="Z79">
        <v>9.6199999999999992</v>
      </c>
      <c r="AA79">
        <v>7.34</v>
      </c>
      <c r="AB79">
        <v>38.47</v>
      </c>
      <c r="AC79">
        <v>0</v>
      </c>
      <c r="AD79">
        <v>4.8099999999999996</v>
      </c>
      <c r="AE79">
        <v>9.18</v>
      </c>
      <c r="AF79">
        <v>0.63</v>
      </c>
      <c r="AG79">
        <v>20.65</v>
      </c>
      <c r="AH79">
        <v>31.74</v>
      </c>
      <c r="AI79">
        <v>75</v>
      </c>
      <c r="AJ79">
        <v>50</v>
      </c>
      <c r="AK79">
        <v>8.66</v>
      </c>
      <c r="AL79">
        <v>1.38</v>
      </c>
      <c r="AM79">
        <v>50</v>
      </c>
      <c r="AN79">
        <v>200</v>
      </c>
      <c r="AO79">
        <v>20.65</v>
      </c>
      <c r="AP79">
        <v>31.74</v>
      </c>
      <c r="AQ79">
        <v>8.66</v>
      </c>
      <c r="AR79">
        <v>31.74</v>
      </c>
      <c r="AS79">
        <v>0</v>
      </c>
    </row>
    <row r="80" spans="7:45">
      <c r="G80" t="s">
        <v>122</v>
      </c>
      <c r="H80" s="74">
        <v>0.63</v>
      </c>
      <c r="I80" s="47">
        <v>0</v>
      </c>
      <c r="J80" s="47">
        <v>1.38</v>
      </c>
      <c r="K80" s="47">
        <v>129.85</v>
      </c>
      <c r="L80" s="47">
        <v>14.43</v>
      </c>
      <c r="M80" s="75">
        <v>0</v>
      </c>
      <c r="N80" s="74">
        <v>88.47</v>
      </c>
      <c r="O80" s="47">
        <v>341.52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17.309999999999999</v>
      </c>
      <c r="Z80">
        <v>9.6199999999999992</v>
      </c>
      <c r="AA80">
        <v>7.34</v>
      </c>
      <c r="AB80">
        <v>38.47</v>
      </c>
      <c r="AC80">
        <v>0</v>
      </c>
      <c r="AD80">
        <v>4.8099999999999996</v>
      </c>
      <c r="AE80">
        <v>9.18</v>
      </c>
      <c r="AF80">
        <v>0.63</v>
      </c>
      <c r="AG80">
        <v>20.65</v>
      </c>
      <c r="AH80">
        <v>31.74</v>
      </c>
      <c r="AI80">
        <v>75</v>
      </c>
      <c r="AJ80">
        <v>50</v>
      </c>
      <c r="AK80">
        <v>8.66</v>
      </c>
      <c r="AL80">
        <v>1.38</v>
      </c>
      <c r="AM80">
        <v>50</v>
      </c>
      <c r="AN80">
        <v>200</v>
      </c>
      <c r="AO80">
        <v>20.65</v>
      </c>
      <c r="AP80">
        <v>31.74</v>
      </c>
      <c r="AQ80">
        <v>8.66</v>
      </c>
      <c r="AR80">
        <v>31.74</v>
      </c>
      <c r="AS80">
        <v>0</v>
      </c>
    </row>
    <row r="81" spans="7:45">
      <c r="G81" t="s">
        <v>123</v>
      </c>
      <c r="H81" s="74">
        <v>0.63</v>
      </c>
      <c r="I81" s="47">
        <v>0</v>
      </c>
      <c r="J81" s="47">
        <v>1.38</v>
      </c>
      <c r="K81" s="47">
        <v>129.85</v>
      </c>
      <c r="L81" s="47">
        <v>14.43</v>
      </c>
      <c r="M81" s="75">
        <v>0</v>
      </c>
      <c r="N81" s="74">
        <v>88.47</v>
      </c>
      <c r="O81" s="47">
        <v>341.52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17.309999999999999</v>
      </c>
      <c r="Z81">
        <v>9.6199999999999992</v>
      </c>
      <c r="AA81">
        <v>7.34</v>
      </c>
      <c r="AB81">
        <v>38.47</v>
      </c>
      <c r="AC81">
        <v>0</v>
      </c>
      <c r="AD81">
        <v>4.8099999999999996</v>
      </c>
      <c r="AE81">
        <v>9.18</v>
      </c>
      <c r="AF81">
        <v>0.63</v>
      </c>
      <c r="AG81">
        <v>24.32</v>
      </c>
      <c r="AH81">
        <v>31.74</v>
      </c>
      <c r="AI81">
        <v>75</v>
      </c>
      <c r="AJ81">
        <v>50</v>
      </c>
      <c r="AK81">
        <v>8.66</v>
      </c>
      <c r="AL81">
        <v>1.38</v>
      </c>
      <c r="AM81">
        <v>50</v>
      </c>
      <c r="AN81">
        <v>200</v>
      </c>
      <c r="AO81">
        <v>24.32</v>
      </c>
      <c r="AP81">
        <v>31.74</v>
      </c>
      <c r="AQ81">
        <v>8.66</v>
      </c>
      <c r="AR81">
        <v>31.74</v>
      </c>
      <c r="AS81">
        <v>0</v>
      </c>
    </row>
    <row r="82" spans="7:45">
      <c r="G82" t="s">
        <v>124</v>
      </c>
      <c r="H82" s="74">
        <v>0.63</v>
      </c>
      <c r="I82" s="47">
        <v>0</v>
      </c>
      <c r="J82" s="47">
        <v>1.38</v>
      </c>
      <c r="K82" s="47">
        <v>129.85</v>
      </c>
      <c r="L82" s="47">
        <v>14.43</v>
      </c>
      <c r="M82" s="75">
        <v>0</v>
      </c>
      <c r="N82" s="74">
        <v>88.47</v>
      </c>
      <c r="O82" s="47">
        <v>341.52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17.309999999999999</v>
      </c>
      <c r="Z82">
        <v>9.6199999999999992</v>
      </c>
      <c r="AA82">
        <v>7.34</v>
      </c>
      <c r="AB82">
        <v>38.47</v>
      </c>
      <c r="AC82">
        <v>0</v>
      </c>
      <c r="AD82">
        <v>4.8099999999999996</v>
      </c>
      <c r="AE82">
        <v>9.18</v>
      </c>
      <c r="AF82">
        <v>0.63</v>
      </c>
      <c r="AG82">
        <v>26.99</v>
      </c>
      <c r="AH82">
        <v>31.74</v>
      </c>
      <c r="AI82">
        <v>75</v>
      </c>
      <c r="AJ82">
        <v>50</v>
      </c>
      <c r="AK82">
        <v>8.66</v>
      </c>
      <c r="AL82">
        <v>1.38</v>
      </c>
      <c r="AM82">
        <v>50</v>
      </c>
      <c r="AN82">
        <v>200</v>
      </c>
      <c r="AO82">
        <v>26.99</v>
      </c>
      <c r="AP82">
        <v>31.74</v>
      </c>
      <c r="AQ82">
        <v>8.66</v>
      </c>
      <c r="AR82">
        <v>31.74</v>
      </c>
      <c r="AS82">
        <v>0</v>
      </c>
    </row>
    <row r="83" spans="7:45">
      <c r="G83" t="s">
        <v>125</v>
      </c>
      <c r="H83" s="74">
        <v>0.63</v>
      </c>
      <c r="I83" s="47">
        <v>0</v>
      </c>
      <c r="J83" s="47">
        <v>1.38</v>
      </c>
      <c r="K83" s="47">
        <v>121.17999999999998</v>
      </c>
      <c r="L83" s="47">
        <v>9.6199999999999992</v>
      </c>
      <c r="M83" s="75">
        <v>0</v>
      </c>
      <c r="N83" s="74">
        <v>88.47</v>
      </c>
      <c r="O83" s="47">
        <v>291.52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17.309999999999999</v>
      </c>
      <c r="Z83">
        <v>5.77</v>
      </c>
      <c r="AA83">
        <v>7.34</v>
      </c>
      <c r="AB83">
        <v>38.47</v>
      </c>
      <c r="AC83">
        <v>0</v>
      </c>
      <c r="AD83">
        <v>3.85</v>
      </c>
      <c r="AE83">
        <v>9.18</v>
      </c>
      <c r="AF83">
        <v>0.63</v>
      </c>
      <c r="AG83">
        <v>26.99</v>
      </c>
      <c r="AH83">
        <v>28.85</v>
      </c>
      <c r="AI83">
        <v>75</v>
      </c>
      <c r="AJ83">
        <v>50</v>
      </c>
      <c r="AK83">
        <v>8.66</v>
      </c>
      <c r="AL83">
        <v>1.38</v>
      </c>
      <c r="AM83">
        <v>50</v>
      </c>
      <c r="AN83">
        <v>150</v>
      </c>
      <c r="AO83">
        <v>26.99</v>
      </c>
      <c r="AP83">
        <v>28.85</v>
      </c>
      <c r="AQ83">
        <v>8.66</v>
      </c>
      <c r="AR83">
        <v>28.85</v>
      </c>
      <c r="AS83">
        <v>0</v>
      </c>
    </row>
    <row r="84" spans="7:45">
      <c r="G84" t="s">
        <v>126</v>
      </c>
      <c r="H84" s="74">
        <v>0.63</v>
      </c>
      <c r="I84" s="47">
        <v>0</v>
      </c>
      <c r="J84" s="47">
        <v>1.38</v>
      </c>
      <c r="K84" s="47">
        <v>121.17999999999998</v>
      </c>
      <c r="L84" s="47">
        <v>9.6199999999999992</v>
      </c>
      <c r="M84" s="75">
        <v>0</v>
      </c>
      <c r="N84" s="74">
        <v>88.47</v>
      </c>
      <c r="O84" s="47">
        <v>291.52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17.309999999999999</v>
      </c>
      <c r="Z84">
        <v>5.77</v>
      </c>
      <c r="AA84">
        <v>7.34</v>
      </c>
      <c r="AB84">
        <v>38.47</v>
      </c>
      <c r="AC84">
        <v>0</v>
      </c>
      <c r="AD84">
        <v>3.85</v>
      </c>
      <c r="AE84">
        <v>9.18</v>
      </c>
      <c r="AF84">
        <v>0.63</v>
      </c>
      <c r="AG84">
        <v>26.99</v>
      </c>
      <c r="AH84">
        <v>28.85</v>
      </c>
      <c r="AI84">
        <v>75</v>
      </c>
      <c r="AJ84">
        <v>50</v>
      </c>
      <c r="AK84">
        <v>8.66</v>
      </c>
      <c r="AL84">
        <v>1.38</v>
      </c>
      <c r="AM84">
        <v>50</v>
      </c>
      <c r="AN84">
        <v>150</v>
      </c>
      <c r="AO84">
        <v>26.99</v>
      </c>
      <c r="AP84">
        <v>28.85</v>
      </c>
      <c r="AQ84">
        <v>8.66</v>
      </c>
      <c r="AR84">
        <v>28.85</v>
      </c>
      <c r="AS84">
        <v>0</v>
      </c>
    </row>
    <row r="85" spans="7:45">
      <c r="G85" t="s">
        <v>127</v>
      </c>
      <c r="H85" s="74">
        <v>0.63</v>
      </c>
      <c r="I85" s="47">
        <v>0</v>
      </c>
      <c r="J85" s="47">
        <v>1.38</v>
      </c>
      <c r="K85" s="47">
        <v>121.17999999999998</v>
      </c>
      <c r="L85" s="47">
        <v>9.6199999999999992</v>
      </c>
      <c r="M85" s="75">
        <v>0</v>
      </c>
      <c r="N85" s="74">
        <v>88.47</v>
      </c>
      <c r="O85" s="47">
        <v>291.52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17.309999999999999</v>
      </c>
      <c r="Z85">
        <v>5.77</v>
      </c>
      <c r="AA85">
        <v>7.34</v>
      </c>
      <c r="AB85">
        <v>38.47</v>
      </c>
      <c r="AC85">
        <v>0</v>
      </c>
      <c r="AD85">
        <v>3.85</v>
      </c>
      <c r="AE85">
        <v>9.18</v>
      </c>
      <c r="AF85">
        <v>0.63</v>
      </c>
      <c r="AG85">
        <v>26.99</v>
      </c>
      <c r="AH85">
        <v>28.85</v>
      </c>
      <c r="AI85">
        <v>75</v>
      </c>
      <c r="AJ85">
        <v>50</v>
      </c>
      <c r="AK85">
        <v>8.66</v>
      </c>
      <c r="AL85">
        <v>1.38</v>
      </c>
      <c r="AM85">
        <v>50</v>
      </c>
      <c r="AN85">
        <v>150</v>
      </c>
      <c r="AO85">
        <v>26.99</v>
      </c>
      <c r="AP85">
        <v>28.85</v>
      </c>
      <c r="AQ85">
        <v>8.66</v>
      </c>
      <c r="AR85">
        <v>28.85</v>
      </c>
      <c r="AS85">
        <v>0</v>
      </c>
    </row>
    <row r="86" spans="7:45">
      <c r="G86" t="s">
        <v>128</v>
      </c>
      <c r="H86" s="74">
        <v>0.63</v>
      </c>
      <c r="I86" s="47">
        <v>0</v>
      </c>
      <c r="J86" s="47">
        <v>1.38</v>
      </c>
      <c r="K86" s="47">
        <v>121.17999999999998</v>
      </c>
      <c r="L86" s="47">
        <v>9.6199999999999992</v>
      </c>
      <c r="M86" s="75">
        <v>0</v>
      </c>
      <c r="N86" s="74">
        <v>88.47</v>
      </c>
      <c r="O86" s="47">
        <v>291.52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17.309999999999999</v>
      </c>
      <c r="Z86">
        <v>5.77</v>
      </c>
      <c r="AA86">
        <v>7.34</v>
      </c>
      <c r="AB86">
        <v>38.47</v>
      </c>
      <c r="AC86">
        <v>0</v>
      </c>
      <c r="AD86">
        <v>3.85</v>
      </c>
      <c r="AE86">
        <v>9.18</v>
      </c>
      <c r="AF86">
        <v>0.63</v>
      </c>
      <c r="AG86">
        <v>26.99</v>
      </c>
      <c r="AH86">
        <v>28.85</v>
      </c>
      <c r="AI86">
        <v>75</v>
      </c>
      <c r="AJ86">
        <v>50</v>
      </c>
      <c r="AK86">
        <v>8.66</v>
      </c>
      <c r="AL86">
        <v>1.38</v>
      </c>
      <c r="AM86">
        <v>50</v>
      </c>
      <c r="AN86">
        <v>150</v>
      </c>
      <c r="AO86">
        <v>26.99</v>
      </c>
      <c r="AP86">
        <v>28.85</v>
      </c>
      <c r="AQ86">
        <v>8.66</v>
      </c>
      <c r="AR86">
        <v>28.85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1.38</v>
      </c>
      <c r="K87" s="47">
        <v>112.53999999999999</v>
      </c>
      <c r="L87" s="47">
        <v>9.6199999999999992</v>
      </c>
      <c r="M87" s="75">
        <v>0</v>
      </c>
      <c r="N87" s="74">
        <v>88.47</v>
      </c>
      <c r="O87" s="47">
        <v>291.52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17.309999999999999</v>
      </c>
      <c r="Z87">
        <v>5.77</v>
      </c>
      <c r="AA87">
        <v>7.34</v>
      </c>
      <c r="AB87">
        <v>38.47</v>
      </c>
      <c r="AC87">
        <v>0</v>
      </c>
      <c r="AD87">
        <v>3.85</v>
      </c>
      <c r="AE87">
        <v>9.18</v>
      </c>
      <c r="AF87">
        <v>0.57999999999999996</v>
      </c>
      <c r="AG87">
        <v>26.99</v>
      </c>
      <c r="AH87">
        <v>25.97</v>
      </c>
      <c r="AI87">
        <v>75</v>
      </c>
      <c r="AJ87">
        <v>50</v>
      </c>
      <c r="AK87">
        <v>8.66</v>
      </c>
      <c r="AL87">
        <v>1.38</v>
      </c>
      <c r="AM87">
        <v>50</v>
      </c>
      <c r="AN87">
        <v>150</v>
      </c>
      <c r="AO87">
        <v>26.99</v>
      </c>
      <c r="AP87">
        <v>25.97</v>
      </c>
      <c r="AQ87">
        <v>8.66</v>
      </c>
      <c r="AR87">
        <v>25.97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1.38</v>
      </c>
      <c r="K88" s="47">
        <v>112.53999999999999</v>
      </c>
      <c r="L88" s="47">
        <v>9.6199999999999992</v>
      </c>
      <c r="M88" s="75">
        <v>0</v>
      </c>
      <c r="N88" s="74">
        <v>88.47</v>
      </c>
      <c r="O88" s="47">
        <v>291.52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17.309999999999999</v>
      </c>
      <c r="Z88">
        <v>5.77</v>
      </c>
      <c r="AA88">
        <v>7.34</v>
      </c>
      <c r="AB88">
        <v>38.47</v>
      </c>
      <c r="AC88">
        <v>0</v>
      </c>
      <c r="AD88">
        <v>3.85</v>
      </c>
      <c r="AE88">
        <v>9.18</v>
      </c>
      <c r="AF88">
        <v>0.57999999999999996</v>
      </c>
      <c r="AG88">
        <v>26.99</v>
      </c>
      <c r="AH88">
        <v>25.97</v>
      </c>
      <c r="AI88">
        <v>75</v>
      </c>
      <c r="AJ88">
        <v>50</v>
      </c>
      <c r="AK88">
        <v>8.66</v>
      </c>
      <c r="AL88">
        <v>1.38</v>
      </c>
      <c r="AM88">
        <v>50</v>
      </c>
      <c r="AN88">
        <v>150</v>
      </c>
      <c r="AO88">
        <v>26.99</v>
      </c>
      <c r="AP88">
        <v>25.97</v>
      </c>
      <c r="AQ88">
        <v>8.66</v>
      </c>
      <c r="AR88">
        <v>25.97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1.38</v>
      </c>
      <c r="K89" s="47">
        <v>112.53999999999999</v>
      </c>
      <c r="L89" s="47">
        <v>9.6199999999999992</v>
      </c>
      <c r="M89" s="75">
        <v>0</v>
      </c>
      <c r="N89" s="74">
        <v>88.47</v>
      </c>
      <c r="O89" s="47">
        <v>291.52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17.309999999999999</v>
      </c>
      <c r="Z89">
        <v>5.77</v>
      </c>
      <c r="AA89">
        <v>7.34</v>
      </c>
      <c r="AB89">
        <v>38.47</v>
      </c>
      <c r="AC89">
        <v>0</v>
      </c>
      <c r="AD89">
        <v>3.85</v>
      </c>
      <c r="AE89">
        <v>9.18</v>
      </c>
      <c r="AF89">
        <v>0.57999999999999996</v>
      </c>
      <c r="AG89">
        <v>26.99</v>
      </c>
      <c r="AH89">
        <v>25.97</v>
      </c>
      <c r="AI89">
        <v>75</v>
      </c>
      <c r="AJ89">
        <v>50</v>
      </c>
      <c r="AK89">
        <v>8.66</v>
      </c>
      <c r="AL89">
        <v>1.38</v>
      </c>
      <c r="AM89">
        <v>50</v>
      </c>
      <c r="AN89">
        <v>150</v>
      </c>
      <c r="AO89">
        <v>26.99</v>
      </c>
      <c r="AP89">
        <v>25.97</v>
      </c>
      <c r="AQ89">
        <v>8.66</v>
      </c>
      <c r="AR89">
        <v>25.97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1.38</v>
      </c>
      <c r="K90" s="47">
        <v>112.53999999999999</v>
      </c>
      <c r="L90" s="47">
        <v>9.6199999999999992</v>
      </c>
      <c r="M90" s="75">
        <v>0</v>
      </c>
      <c r="N90" s="74">
        <v>88.47</v>
      </c>
      <c r="O90" s="47">
        <v>291.52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17.309999999999999</v>
      </c>
      <c r="Z90">
        <v>5.77</v>
      </c>
      <c r="AA90">
        <v>7.34</v>
      </c>
      <c r="AB90">
        <v>38.47</v>
      </c>
      <c r="AC90">
        <v>0</v>
      </c>
      <c r="AD90">
        <v>3.85</v>
      </c>
      <c r="AE90">
        <v>9.18</v>
      </c>
      <c r="AF90">
        <v>0.57999999999999996</v>
      </c>
      <c r="AG90">
        <v>26.99</v>
      </c>
      <c r="AH90">
        <v>25.97</v>
      </c>
      <c r="AI90">
        <v>75</v>
      </c>
      <c r="AJ90">
        <v>50</v>
      </c>
      <c r="AK90">
        <v>8.66</v>
      </c>
      <c r="AL90">
        <v>1.38</v>
      </c>
      <c r="AM90">
        <v>50</v>
      </c>
      <c r="AN90">
        <v>150</v>
      </c>
      <c r="AO90">
        <v>26.99</v>
      </c>
      <c r="AP90">
        <v>25.97</v>
      </c>
      <c r="AQ90">
        <v>8.66</v>
      </c>
      <c r="AR90">
        <v>25.97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1.38</v>
      </c>
      <c r="K91" s="47">
        <v>112.53999999999999</v>
      </c>
      <c r="L91" s="47">
        <v>9.6199999999999992</v>
      </c>
      <c r="M91" s="75">
        <v>0</v>
      </c>
      <c r="N91" s="74">
        <v>88.47</v>
      </c>
      <c r="O91" s="47">
        <v>291.52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17.309999999999999</v>
      </c>
      <c r="Z91">
        <v>5.77</v>
      </c>
      <c r="AA91">
        <v>7.34</v>
      </c>
      <c r="AB91">
        <v>38.47</v>
      </c>
      <c r="AC91">
        <v>0</v>
      </c>
      <c r="AD91">
        <v>3.85</v>
      </c>
      <c r="AE91">
        <v>9.18</v>
      </c>
      <c r="AF91">
        <v>0.53</v>
      </c>
      <c r="AG91">
        <v>26.99</v>
      </c>
      <c r="AH91">
        <v>25.97</v>
      </c>
      <c r="AI91">
        <v>75</v>
      </c>
      <c r="AJ91">
        <v>50</v>
      </c>
      <c r="AK91">
        <v>8.66</v>
      </c>
      <c r="AL91">
        <v>1.38</v>
      </c>
      <c r="AM91">
        <v>50</v>
      </c>
      <c r="AN91">
        <v>150</v>
      </c>
      <c r="AO91">
        <v>26.99</v>
      </c>
      <c r="AP91">
        <v>25.97</v>
      </c>
      <c r="AQ91">
        <v>8.66</v>
      </c>
      <c r="AR91">
        <v>25.97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1.38</v>
      </c>
      <c r="K92" s="47">
        <v>112.53999999999999</v>
      </c>
      <c r="L92" s="47">
        <v>9.6199999999999992</v>
      </c>
      <c r="M92" s="75">
        <v>0</v>
      </c>
      <c r="N92" s="74">
        <v>88.47</v>
      </c>
      <c r="O92" s="47">
        <v>291.52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17.309999999999999</v>
      </c>
      <c r="Z92">
        <v>5.77</v>
      </c>
      <c r="AA92">
        <v>7.34</v>
      </c>
      <c r="AB92">
        <v>38.47</v>
      </c>
      <c r="AC92">
        <v>0</v>
      </c>
      <c r="AD92">
        <v>3.85</v>
      </c>
      <c r="AE92">
        <v>9.18</v>
      </c>
      <c r="AF92">
        <v>0.53</v>
      </c>
      <c r="AG92">
        <v>26.99</v>
      </c>
      <c r="AH92">
        <v>25.97</v>
      </c>
      <c r="AI92">
        <v>75</v>
      </c>
      <c r="AJ92">
        <v>50</v>
      </c>
      <c r="AK92">
        <v>8.66</v>
      </c>
      <c r="AL92">
        <v>1.38</v>
      </c>
      <c r="AM92">
        <v>50</v>
      </c>
      <c r="AN92">
        <v>150</v>
      </c>
      <c r="AO92">
        <v>26.99</v>
      </c>
      <c r="AP92">
        <v>25.97</v>
      </c>
      <c r="AQ92">
        <v>8.66</v>
      </c>
      <c r="AR92">
        <v>25.97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1.38</v>
      </c>
      <c r="K93" s="47">
        <v>112.53999999999999</v>
      </c>
      <c r="L93" s="47">
        <v>9.6199999999999992</v>
      </c>
      <c r="M93" s="75">
        <v>0</v>
      </c>
      <c r="N93" s="74">
        <v>88.47</v>
      </c>
      <c r="O93" s="47">
        <v>291.52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17.309999999999999</v>
      </c>
      <c r="Z93">
        <v>5.77</v>
      </c>
      <c r="AA93">
        <v>7.34</v>
      </c>
      <c r="AB93">
        <v>38.47</v>
      </c>
      <c r="AC93">
        <v>0</v>
      </c>
      <c r="AD93">
        <v>3.85</v>
      </c>
      <c r="AE93">
        <v>9.18</v>
      </c>
      <c r="AF93">
        <v>0.53</v>
      </c>
      <c r="AG93">
        <v>26.99</v>
      </c>
      <c r="AH93">
        <v>25.97</v>
      </c>
      <c r="AI93">
        <v>75</v>
      </c>
      <c r="AJ93">
        <v>50</v>
      </c>
      <c r="AK93">
        <v>8.66</v>
      </c>
      <c r="AL93">
        <v>1.38</v>
      </c>
      <c r="AM93">
        <v>50</v>
      </c>
      <c r="AN93">
        <v>150</v>
      </c>
      <c r="AO93">
        <v>26.99</v>
      </c>
      <c r="AP93">
        <v>25.97</v>
      </c>
      <c r="AQ93">
        <v>8.66</v>
      </c>
      <c r="AR93">
        <v>25.97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1.38</v>
      </c>
      <c r="K94" s="47">
        <v>112.53999999999999</v>
      </c>
      <c r="L94" s="47">
        <v>9.6199999999999992</v>
      </c>
      <c r="M94" s="75">
        <v>0</v>
      </c>
      <c r="N94" s="74">
        <v>88.47</v>
      </c>
      <c r="O94" s="47">
        <v>291.52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17.309999999999999</v>
      </c>
      <c r="Z94">
        <v>5.77</v>
      </c>
      <c r="AA94">
        <v>7.34</v>
      </c>
      <c r="AB94">
        <v>38.47</v>
      </c>
      <c r="AC94">
        <v>0</v>
      </c>
      <c r="AD94">
        <v>3.85</v>
      </c>
      <c r="AE94">
        <v>9.18</v>
      </c>
      <c r="AF94">
        <v>0.53</v>
      </c>
      <c r="AG94">
        <v>26.99</v>
      </c>
      <c r="AH94">
        <v>25.97</v>
      </c>
      <c r="AI94">
        <v>75</v>
      </c>
      <c r="AJ94">
        <v>50</v>
      </c>
      <c r="AK94">
        <v>8.66</v>
      </c>
      <c r="AL94">
        <v>1.38</v>
      </c>
      <c r="AM94">
        <v>50</v>
      </c>
      <c r="AN94">
        <v>150</v>
      </c>
      <c r="AO94">
        <v>26.99</v>
      </c>
      <c r="AP94">
        <v>25.97</v>
      </c>
      <c r="AQ94">
        <v>8.66</v>
      </c>
      <c r="AR94">
        <v>25.97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1.38</v>
      </c>
      <c r="K95" s="47">
        <v>112.53999999999999</v>
      </c>
      <c r="L95" s="47">
        <v>9.6199999999999992</v>
      </c>
      <c r="M95" s="75">
        <v>0</v>
      </c>
      <c r="N95" s="74">
        <v>88.47</v>
      </c>
      <c r="O95" s="47">
        <v>291.52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17.309999999999999</v>
      </c>
      <c r="Z95">
        <v>5.77</v>
      </c>
      <c r="AA95">
        <v>7.34</v>
      </c>
      <c r="AB95">
        <v>38.47</v>
      </c>
      <c r="AC95">
        <v>0</v>
      </c>
      <c r="AD95">
        <v>3.85</v>
      </c>
      <c r="AE95">
        <v>9.18</v>
      </c>
      <c r="AF95">
        <v>0.48</v>
      </c>
      <c r="AG95">
        <v>26.99</v>
      </c>
      <c r="AH95">
        <v>25.97</v>
      </c>
      <c r="AI95">
        <v>75</v>
      </c>
      <c r="AJ95">
        <v>50</v>
      </c>
      <c r="AK95">
        <v>8.66</v>
      </c>
      <c r="AL95">
        <v>1.38</v>
      </c>
      <c r="AM95">
        <v>50</v>
      </c>
      <c r="AN95">
        <v>150</v>
      </c>
      <c r="AO95">
        <v>26.99</v>
      </c>
      <c r="AP95">
        <v>25.97</v>
      </c>
      <c r="AQ95">
        <v>8.66</v>
      </c>
      <c r="AR95">
        <v>25.97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1.38</v>
      </c>
      <c r="K96" s="47">
        <v>112.53999999999999</v>
      </c>
      <c r="L96" s="47">
        <v>9.6199999999999992</v>
      </c>
      <c r="M96" s="75">
        <v>0</v>
      </c>
      <c r="N96" s="74">
        <v>88.47</v>
      </c>
      <c r="O96" s="47">
        <v>291.52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17.309999999999999</v>
      </c>
      <c r="Z96">
        <v>5.77</v>
      </c>
      <c r="AA96">
        <v>7.34</v>
      </c>
      <c r="AB96">
        <v>38.47</v>
      </c>
      <c r="AC96">
        <v>0</v>
      </c>
      <c r="AD96">
        <v>3.85</v>
      </c>
      <c r="AE96">
        <v>9.18</v>
      </c>
      <c r="AF96">
        <v>0.48</v>
      </c>
      <c r="AG96">
        <v>26.99</v>
      </c>
      <c r="AH96">
        <v>25.97</v>
      </c>
      <c r="AI96">
        <v>75</v>
      </c>
      <c r="AJ96">
        <v>50</v>
      </c>
      <c r="AK96">
        <v>8.66</v>
      </c>
      <c r="AL96">
        <v>1.38</v>
      </c>
      <c r="AM96">
        <v>50</v>
      </c>
      <c r="AN96">
        <v>150</v>
      </c>
      <c r="AO96">
        <v>26.99</v>
      </c>
      <c r="AP96">
        <v>25.97</v>
      </c>
      <c r="AQ96">
        <v>8.66</v>
      </c>
      <c r="AR96">
        <v>25.97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1.38</v>
      </c>
      <c r="K97" s="47">
        <v>112.53999999999999</v>
      </c>
      <c r="L97" s="47">
        <v>9.6199999999999992</v>
      </c>
      <c r="M97" s="75">
        <v>0</v>
      </c>
      <c r="N97" s="74">
        <v>88.47</v>
      </c>
      <c r="O97" s="47">
        <v>291.52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17.309999999999999</v>
      </c>
      <c r="Z97">
        <v>5.77</v>
      </c>
      <c r="AA97">
        <v>7.34</v>
      </c>
      <c r="AB97">
        <v>38.47</v>
      </c>
      <c r="AC97">
        <v>0</v>
      </c>
      <c r="AD97">
        <v>3.85</v>
      </c>
      <c r="AE97">
        <v>9.18</v>
      </c>
      <c r="AF97">
        <v>0.48</v>
      </c>
      <c r="AG97">
        <v>26.99</v>
      </c>
      <c r="AH97">
        <v>25.97</v>
      </c>
      <c r="AI97">
        <v>75</v>
      </c>
      <c r="AJ97">
        <v>50</v>
      </c>
      <c r="AK97">
        <v>8.66</v>
      </c>
      <c r="AL97">
        <v>1.38</v>
      </c>
      <c r="AM97">
        <v>50</v>
      </c>
      <c r="AN97">
        <v>150</v>
      </c>
      <c r="AO97">
        <v>26.99</v>
      </c>
      <c r="AP97">
        <v>25.97</v>
      </c>
      <c r="AQ97">
        <v>8.66</v>
      </c>
      <c r="AR97">
        <v>25.97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1.38</v>
      </c>
      <c r="K98" s="47">
        <v>112.53999999999999</v>
      </c>
      <c r="L98" s="47">
        <v>9.6199999999999992</v>
      </c>
      <c r="M98" s="75">
        <v>0</v>
      </c>
      <c r="N98" s="74">
        <v>88.47</v>
      </c>
      <c r="O98" s="47">
        <v>291.52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17.309999999999999</v>
      </c>
      <c r="Z98">
        <v>5.77</v>
      </c>
      <c r="AA98">
        <v>7.34</v>
      </c>
      <c r="AB98">
        <v>38.47</v>
      </c>
      <c r="AC98">
        <v>0</v>
      </c>
      <c r="AD98">
        <v>3.85</v>
      </c>
      <c r="AE98">
        <v>9.18</v>
      </c>
      <c r="AF98">
        <v>0.48</v>
      </c>
      <c r="AG98">
        <v>26.99</v>
      </c>
      <c r="AH98">
        <v>25.97</v>
      </c>
      <c r="AI98">
        <v>75</v>
      </c>
      <c r="AJ98">
        <v>50</v>
      </c>
      <c r="AK98">
        <v>8.66</v>
      </c>
      <c r="AL98">
        <v>1.38</v>
      </c>
      <c r="AM98">
        <v>50</v>
      </c>
      <c r="AN98">
        <v>150</v>
      </c>
      <c r="AO98">
        <v>26.99</v>
      </c>
      <c r="AP98">
        <v>25.97</v>
      </c>
      <c r="AQ98">
        <v>8.66</v>
      </c>
      <c r="AR98">
        <v>25.97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1.4390000000000007E-2</v>
      </c>
      <c r="I99" s="70">
        <f t="shared" ref="I99:BU99" si="1">SUM(I3:I98)/4000</f>
        <v>0</v>
      </c>
      <c r="J99" s="70">
        <f t="shared" si="1"/>
        <v>0.78245750000000069</v>
      </c>
      <c r="K99" s="70">
        <f t="shared" si="1"/>
        <v>3.0538150000000064</v>
      </c>
      <c r="L99" s="70">
        <f t="shared" si="1"/>
        <v>0.26454999999999984</v>
      </c>
      <c r="M99" s="70">
        <f t="shared" si="1"/>
        <v>0</v>
      </c>
      <c r="N99" s="69">
        <f t="shared" si="1"/>
        <v>0.53082000000000007</v>
      </c>
      <c r="O99" s="70">
        <f t="shared" si="1"/>
        <v>3.4714800000000055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0.12611250000000004</v>
      </c>
      <c r="X99">
        <f t="shared" si="1"/>
        <v>0.29427250000000016</v>
      </c>
      <c r="Y99">
        <f t="shared" si="1"/>
        <v>0.41543999999999909</v>
      </c>
      <c r="Z99">
        <f t="shared" si="1"/>
        <v>0.17118999999999981</v>
      </c>
      <c r="AA99">
        <f t="shared" si="1"/>
        <v>0.17616000000000004</v>
      </c>
      <c r="AB99">
        <f t="shared" si="1"/>
        <v>0.23082000000000011</v>
      </c>
      <c r="AC99">
        <f t="shared" si="1"/>
        <v>0</v>
      </c>
      <c r="AD99">
        <f t="shared" si="1"/>
        <v>9.3360000000000054E-2</v>
      </c>
      <c r="AE99">
        <f t="shared" si="1"/>
        <v>0.22031999999999957</v>
      </c>
      <c r="AF99">
        <f t="shared" si="1"/>
        <v>1.4390000000000007E-2</v>
      </c>
      <c r="AG99">
        <f t="shared" si="1"/>
        <v>0.64808249999999934</v>
      </c>
      <c r="AH99">
        <f t="shared" si="1"/>
        <v>0.60876999999999892</v>
      </c>
      <c r="AI99">
        <f t="shared" si="1"/>
        <v>1.8</v>
      </c>
      <c r="AJ99">
        <f t="shared" si="1"/>
        <v>0.27500000000000002</v>
      </c>
      <c r="AK99">
        <f t="shared" si="1"/>
        <v>0.20783999999999989</v>
      </c>
      <c r="AL99">
        <f t="shared" si="1"/>
        <v>3.3389999999999968E-2</v>
      </c>
      <c r="AM99">
        <f t="shared" si="1"/>
        <v>0.3</v>
      </c>
      <c r="AN99">
        <f t="shared" si="1"/>
        <v>1</v>
      </c>
      <c r="AO99">
        <f t="shared" si="1"/>
        <v>0.6525674999999993</v>
      </c>
      <c r="AP99">
        <f t="shared" si="1"/>
        <v>0.59676999999999869</v>
      </c>
      <c r="AQ99">
        <f t="shared" si="1"/>
        <v>0.20783999999999989</v>
      </c>
      <c r="AR99">
        <f t="shared" si="1"/>
        <v>0.59676999999999869</v>
      </c>
      <c r="AS99">
        <f t="shared" si="1"/>
        <v>0.74906749999999978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562</v>
      </c>
      <c r="AE100" t="s">
        <v>564</v>
      </c>
      <c r="AF100" t="s">
        <v>566</v>
      </c>
      <c r="AG100" t="s">
        <v>568</v>
      </c>
      <c r="AH100" t="s">
        <v>570</v>
      </c>
      <c r="AI100" t="s">
        <v>572</v>
      </c>
      <c r="AJ100" t="s">
        <v>573</v>
      </c>
      <c r="AK100" t="s">
        <v>575</v>
      </c>
      <c r="AL100" t="s">
        <v>577</v>
      </c>
      <c r="AM100" t="s">
        <v>579</v>
      </c>
      <c r="AN100" t="s">
        <v>580</v>
      </c>
      <c r="AO100" t="s">
        <v>581</v>
      </c>
      <c r="AP100" t="s">
        <v>583</v>
      </c>
      <c r="AQ100" t="s">
        <v>585</v>
      </c>
      <c r="AR100" t="s">
        <v>586</v>
      </c>
      <c r="AS100" t="s">
        <v>588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5</v>
      </c>
      <c r="M3" s="73">
        <v>0</v>
      </c>
      <c r="N3" s="72">
        <v>-10</v>
      </c>
      <c r="O3" s="54">
        <v>0</v>
      </c>
      <c r="P3" s="54">
        <v>-85</v>
      </c>
      <c r="Q3" s="54">
        <v>-14</v>
      </c>
      <c r="R3" s="54">
        <v>0</v>
      </c>
      <c r="S3" s="73">
        <v>0</v>
      </c>
      <c r="T3" t="s">
        <v>546</v>
      </c>
      <c r="U3" s="74"/>
      <c r="V3" s="75"/>
      <c r="W3">
        <v>-10</v>
      </c>
      <c r="X3">
        <v>0</v>
      </c>
      <c r="Y3">
        <v>-1</v>
      </c>
      <c r="Z3">
        <v>5</v>
      </c>
      <c r="AA3">
        <v>-14</v>
      </c>
      <c r="AB3">
        <v>-85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4.62</v>
      </c>
      <c r="M4" s="75">
        <v>0</v>
      </c>
      <c r="N4" s="74">
        <v>-53</v>
      </c>
      <c r="O4" s="47">
        <v>0</v>
      </c>
      <c r="P4" s="47">
        <v>-85</v>
      </c>
      <c r="Q4" s="47">
        <v>-14</v>
      </c>
      <c r="R4" s="47">
        <v>0</v>
      </c>
      <c r="S4" s="75">
        <v>0</v>
      </c>
      <c r="U4" s="74"/>
      <c r="V4" s="75"/>
      <c r="W4">
        <v>-53</v>
      </c>
      <c r="X4">
        <v>0</v>
      </c>
      <c r="Y4">
        <v>-1</v>
      </c>
      <c r="Z4">
        <v>4.62</v>
      </c>
      <c r="AA4">
        <v>-14</v>
      </c>
      <c r="AB4">
        <v>-85</v>
      </c>
    </row>
    <row r="5" spans="1:28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4.33</v>
      </c>
      <c r="M5" s="75">
        <v>0</v>
      </c>
      <c r="N5" s="74">
        <v>-88</v>
      </c>
      <c r="O5" s="47">
        <v>0</v>
      </c>
      <c r="P5" s="47">
        <v>-48</v>
      </c>
      <c r="Q5" s="47">
        <v>-14</v>
      </c>
      <c r="R5" s="47">
        <v>0</v>
      </c>
      <c r="S5" s="75">
        <v>0</v>
      </c>
      <c r="U5" s="74"/>
      <c r="V5" s="75"/>
      <c r="W5">
        <v>-88</v>
      </c>
      <c r="X5">
        <v>0</v>
      </c>
      <c r="Y5">
        <v>-1</v>
      </c>
      <c r="Z5">
        <v>4.33</v>
      </c>
      <c r="AA5">
        <v>-14</v>
      </c>
      <c r="AB5">
        <v>-48</v>
      </c>
    </row>
    <row r="6" spans="1:28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4.1399999999999997</v>
      </c>
      <c r="M6" s="75">
        <v>0</v>
      </c>
      <c r="N6" s="74">
        <v>-87</v>
      </c>
      <c r="O6" s="47">
        <v>0</v>
      </c>
      <c r="P6" s="47">
        <v>-46</v>
      </c>
      <c r="Q6" s="47">
        <v>-14</v>
      </c>
      <c r="R6" s="47">
        <v>0</v>
      </c>
      <c r="S6" s="75">
        <v>0</v>
      </c>
      <c r="U6" s="74"/>
      <c r="V6" s="75"/>
      <c r="W6">
        <v>-87</v>
      </c>
      <c r="X6">
        <v>0</v>
      </c>
      <c r="Y6">
        <v>-1</v>
      </c>
      <c r="Z6">
        <v>4.1399999999999997</v>
      </c>
      <c r="AA6">
        <v>-14</v>
      </c>
      <c r="AB6">
        <v>-46</v>
      </c>
    </row>
    <row r="7" spans="1:28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3.94</v>
      </c>
      <c r="M7" s="75">
        <v>0</v>
      </c>
      <c r="N7" s="74">
        <v>-98</v>
      </c>
      <c r="O7" s="47">
        <v>0</v>
      </c>
      <c r="P7" s="47">
        <v>-53</v>
      </c>
      <c r="Q7" s="47">
        <v>-14</v>
      </c>
      <c r="R7" s="47">
        <v>0</v>
      </c>
      <c r="S7" s="75">
        <v>0</v>
      </c>
      <c r="U7" s="74"/>
      <c r="V7" s="75"/>
      <c r="W7">
        <v>-98</v>
      </c>
      <c r="X7">
        <v>0</v>
      </c>
      <c r="Y7">
        <v>-1</v>
      </c>
      <c r="Z7">
        <v>3.94</v>
      </c>
      <c r="AA7">
        <v>-14</v>
      </c>
      <c r="AB7">
        <v>-53</v>
      </c>
    </row>
    <row r="8" spans="1:28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3.85</v>
      </c>
      <c r="M8" s="75">
        <v>0</v>
      </c>
      <c r="N8" s="74">
        <v>-97</v>
      </c>
      <c r="O8" s="47">
        <v>0</v>
      </c>
      <c r="P8" s="47">
        <v>-51</v>
      </c>
      <c r="Q8" s="47">
        <v>-14</v>
      </c>
      <c r="R8" s="47">
        <v>0</v>
      </c>
      <c r="S8" s="75">
        <v>0</v>
      </c>
      <c r="U8" s="74"/>
      <c r="V8" s="75"/>
      <c r="W8">
        <v>-97</v>
      </c>
      <c r="X8">
        <v>0</v>
      </c>
      <c r="Y8">
        <v>-1</v>
      </c>
      <c r="Z8">
        <v>3.85</v>
      </c>
      <c r="AA8">
        <v>-14</v>
      </c>
      <c r="AB8">
        <v>-51</v>
      </c>
    </row>
    <row r="9" spans="1:28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3.75</v>
      </c>
      <c r="M9" s="75">
        <v>0</v>
      </c>
      <c r="N9" s="74">
        <v>-91</v>
      </c>
      <c r="O9" s="47">
        <v>0</v>
      </c>
      <c r="P9" s="47">
        <v>-46</v>
      </c>
      <c r="Q9" s="47">
        <v>-14</v>
      </c>
      <c r="R9" s="47">
        <v>0</v>
      </c>
      <c r="S9" s="75">
        <v>0</v>
      </c>
      <c r="U9" s="74"/>
      <c r="V9" s="75"/>
      <c r="W9">
        <v>-91</v>
      </c>
      <c r="X9">
        <v>0</v>
      </c>
      <c r="Y9">
        <v>-1</v>
      </c>
      <c r="Z9">
        <v>3.75</v>
      </c>
      <c r="AA9">
        <v>-14</v>
      </c>
      <c r="AB9">
        <v>-46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3.56</v>
      </c>
      <c r="M10" s="75">
        <v>0</v>
      </c>
      <c r="N10" s="74">
        <v>-89</v>
      </c>
      <c r="O10" s="47">
        <v>0</v>
      </c>
      <c r="P10" s="47">
        <v>-45</v>
      </c>
      <c r="Q10" s="47">
        <v>-14</v>
      </c>
      <c r="R10" s="47">
        <v>0</v>
      </c>
      <c r="S10" s="75">
        <v>0</v>
      </c>
      <c r="U10" s="74"/>
      <c r="V10" s="75"/>
      <c r="W10">
        <v>-89</v>
      </c>
      <c r="X10">
        <v>0</v>
      </c>
      <c r="Y10">
        <v>-1</v>
      </c>
      <c r="Z10">
        <v>3.56</v>
      </c>
      <c r="AA10">
        <v>-14</v>
      </c>
      <c r="AB10">
        <v>-45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3.56</v>
      </c>
      <c r="M11" s="75">
        <v>0</v>
      </c>
      <c r="N11" s="74">
        <v>-52</v>
      </c>
      <c r="O11" s="47">
        <v>0</v>
      </c>
      <c r="P11" s="47">
        <v>-45</v>
      </c>
      <c r="Q11" s="47">
        <v>-14</v>
      </c>
      <c r="R11" s="47">
        <v>0</v>
      </c>
      <c r="S11" s="75">
        <v>0</v>
      </c>
      <c r="U11" s="74"/>
      <c r="V11" s="75"/>
      <c r="W11">
        <v>-52</v>
      </c>
      <c r="X11">
        <v>0</v>
      </c>
      <c r="Y11">
        <v>-1</v>
      </c>
      <c r="Z11">
        <v>3.56</v>
      </c>
      <c r="AA11">
        <v>-14</v>
      </c>
      <c r="AB11">
        <v>-45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3.56</v>
      </c>
      <c r="M12" s="75">
        <v>0</v>
      </c>
      <c r="N12" s="74">
        <v>-53</v>
      </c>
      <c r="O12" s="47">
        <v>0</v>
      </c>
      <c r="P12" s="47">
        <v>-45</v>
      </c>
      <c r="Q12" s="47">
        <v>-14</v>
      </c>
      <c r="R12" s="47">
        <v>0</v>
      </c>
      <c r="S12" s="75">
        <v>0</v>
      </c>
      <c r="U12" s="74"/>
      <c r="V12" s="75"/>
      <c r="W12">
        <v>-53</v>
      </c>
      <c r="X12">
        <v>0</v>
      </c>
      <c r="Y12">
        <v>-1</v>
      </c>
      <c r="Z12">
        <v>3.56</v>
      </c>
      <c r="AA12">
        <v>-14</v>
      </c>
      <c r="AB12">
        <v>-45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3.56</v>
      </c>
      <c r="M13" s="75">
        <v>0</v>
      </c>
      <c r="N13" s="74">
        <v>-65</v>
      </c>
      <c r="O13" s="47">
        <v>0</v>
      </c>
      <c r="P13" s="47">
        <v>-51</v>
      </c>
      <c r="Q13" s="47">
        <v>-14</v>
      </c>
      <c r="R13" s="47">
        <v>0</v>
      </c>
      <c r="S13" s="75">
        <v>0</v>
      </c>
      <c r="U13" s="74"/>
      <c r="V13" s="75"/>
      <c r="W13">
        <v>-65</v>
      </c>
      <c r="X13">
        <v>0</v>
      </c>
      <c r="Y13">
        <v>-1</v>
      </c>
      <c r="Z13">
        <v>3.56</v>
      </c>
      <c r="AA13">
        <v>-14</v>
      </c>
      <c r="AB13">
        <v>-51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3.56</v>
      </c>
      <c r="M14" s="75">
        <v>0</v>
      </c>
      <c r="N14" s="74">
        <v>-65</v>
      </c>
      <c r="O14" s="47">
        <v>0</v>
      </c>
      <c r="P14" s="47">
        <v>-52</v>
      </c>
      <c r="Q14" s="47">
        <v>-14</v>
      </c>
      <c r="R14" s="47">
        <v>0</v>
      </c>
      <c r="S14" s="75">
        <v>0</v>
      </c>
      <c r="U14" s="74"/>
      <c r="V14" s="75"/>
      <c r="W14">
        <v>-65</v>
      </c>
      <c r="X14">
        <v>0</v>
      </c>
      <c r="Y14">
        <v>-1</v>
      </c>
      <c r="Z14">
        <v>3.56</v>
      </c>
      <c r="AA14">
        <v>-14</v>
      </c>
      <c r="AB14">
        <v>-52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3.56</v>
      </c>
      <c r="M15" s="75">
        <v>0</v>
      </c>
      <c r="N15" s="74">
        <v>-74</v>
      </c>
      <c r="O15" s="47">
        <v>0</v>
      </c>
      <c r="P15" s="47">
        <v>-51</v>
      </c>
      <c r="Q15" s="47">
        <v>-16</v>
      </c>
      <c r="R15" s="47">
        <v>0</v>
      </c>
      <c r="S15" s="75">
        <v>0</v>
      </c>
      <c r="U15" s="74"/>
      <c r="V15" s="75"/>
      <c r="W15">
        <v>-74</v>
      </c>
      <c r="X15">
        <v>0</v>
      </c>
      <c r="Y15">
        <v>-1</v>
      </c>
      <c r="Z15">
        <v>3.56</v>
      </c>
      <c r="AA15">
        <v>-16</v>
      </c>
      <c r="AB15">
        <v>-51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3.65</v>
      </c>
      <c r="M16" s="75">
        <v>0</v>
      </c>
      <c r="N16" s="74">
        <v>-75</v>
      </c>
      <c r="O16" s="47">
        <v>0</v>
      </c>
      <c r="P16" s="47">
        <v>-50</v>
      </c>
      <c r="Q16" s="47">
        <v>-17</v>
      </c>
      <c r="R16" s="47">
        <v>0</v>
      </c>
      <c r="S16" s="75">
        <v>0</v>
      </c>
      <c r="U16" s="74"/>
      <c r="V16" s="75"/>
      <c r="W16">
        <v>-75</v>
      </c>
      <c r="X16">
        <v>0</v>
      </c>
      <c r="Y16">
        <v>-1</v>
      </c>
      <c r="Z16">
        <v>3.65</v>
      </c>
      <c r="AA16">
        <v>-17</v>
      </c>
      <c r="AB16">
        <v>-50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3.75</v>
      </c>
      <c r="M17" s="75">
        <v>0</v>
      </c>
      <c r="N17" s="74">
        <v>-77</v>
      </c>
      <c r="O17" s="47">
        <v>0</v>
      </c>
      <c r="P17" s="47">
        <v>-51</v>
      </c>
      <c r="Q17" s="47">
        <v>-17</v>
      </c>
      <c r="R17" s="47">
        <v>0</v>
      </c>
      <c r="S17" s="75">
        <v>0</v>
      </c>
      <c r="U17" s="74"/>
      <c r="V17" s="75"/>
      <c r="W17">
        <v>-77</v>
      </c>
      <c r="X17">
        <v>0</v>
      </c>
      <c r="Y17">
        <v>-1</v>
      </c>
      <c r="Z17">
        <v>3.75</v>
      </c>
      <c r="AA17">
        <v>-17</v>
      </c>
      <c r="AB17">
        <v>-51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3.85</v>
      </c>
      <c r="M18" s="75">
        <v>0</v>
      </c>
      <c r="N18" s="74">
        <v>-78</v>
      </c>
      <c r="O18" s="47">
        <v>0</v>
      </c>
      <c r="P18" s="47">
        <v>-52</v>
      </c>
      <c r="Q18" s="47">
        <v>-17</v>
      </c>
      <c r="R18" s="47">
        <v>0</v>
      </c>
      <c r="S18" s="75">
        <v>0</v>
      </c>
      <c r="U18" s="74"/>
      <c r="V18" s="75"/>
      <c r="W18">
        <v>-78</v>
      </c>
      <c r="X18">
        <v>0</v>
      </c>
      <c r="Y18">
        <v>-1</v>
      </c>
      <c r="Z18">
        <v>3.85</v>
      </c>
      <c r="AA18">
        <v>-17</v>
      </c>
      <c r="AB18">
        <v>-52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4.04</v>
      </c>
      <c r="M19" s="75">
        <v>0</v>
      </c>
      <c r="N19" s="74">
        <v>-87</v>
      </c>
      <c r="O19" s="47">
        <v>0</v>
      </c>
      <c r="P19" s="47">
        <v>-48</v>
      </c>
      <c r="Q19" s="47">
        <v>-17</v>
      </c>
      <c r="R19" s="47">
        <v>0</v>
      </c>
      <c r="S19" s="75">
        <v>0</v>
      </c>
      <c r="U19" s="74"/>
      <c r="V19" s="75"/>
      <c r="W19">
        <v>-87</v>
      </c>
      <c r="X19">
        <v>0</v>
      </c>
      <c r="Y19">
        <v>-1</v>
      </c>
      <c r="Z19">
        <v>4.04</v>
      </c>
      <c r="AA19">
        <v>-17</v>
      </c>
      <c r="AB19">
        <v>-48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4.2300000000000004</v>
      </c>
      <c r="M20" s="75">
        <v>0</v>
      </c>
      <c r="N20" s="74">
        <v>-77</v>
      </c>
      <c r="O20" s="47">
        <v>0</v>
      </c>
      <c r="P20" s="47">
        <v>-48</v>
      </c>
      <c r="Q20" s="47">
        <v>-17</v>
      </c>
      <c r="R20" s="47">
        <v>0</v>
      </c>
      <c r="S20" s="75">
        <v>0</v>
      </c>
      <c r="U20" s="74"/>
      <c r="V20" s="75"/>
      <c r="W20">
        <v>-77</v>
      </c>
      <c r="X20">
        <v>0</v>
      </c>
      <c r="Y20">
        <v>-1</v>
      </c>
      <c r="Z20">
        <v>4.2300000000000004</v>
      </c>
      <c r="AA20">
        <v>-17</v>
      </c>
      <c r="AB20">
        <v>-48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4.5199999999999996</v>
      </c>
      <c r="M21" s="75">
        <v>0</v>
      </c>
      <c r="N21" s="74">
        <v>-68</v>
      </c>
      <c r="O21" s="47">
        <v>0</v>
      </c>
      <c r="P21" s="47">
        <v>-46</v>
      </c>
      <c r="Q21" s="47">
        <v>-16</v>
      </c>
      <c r="R21" s="47">
        <v>0</v>
      </c>
      <c r="S21" s="75">
        <v>0</v>
      </c>
      <c r="U21" s="74"/>
      <c r="V21" s="75"/>
      <c r="W21">
        <v>-68</v>
      </c>
      <c r="X21">
        <v>0</v>
      </c>
      <c r="Y21">
        <v>-1</v>
      </c>
      <c r="Z21">
        <v>4.5199999999999996</v>
      </c>
      <c r="AA21">
        <v>-16</v>
      </c>
      <c r="AB21">
        <v>-46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5.39</v>
      </c>
      <c r="M22" s="75">
        <v>0</v>
      </c>
      <c r="N22" s="74">
        <v>-68</v>
      </c>
      <c r="O22" s="47">
        <v>0</v>
      </c>
      <c r="P22" s="47">
        <v>-47</v>
      </c>
      <c r="Q22" s="47">
        <v>-16</v>
      </c>
      <c r="R22" s="47">
        <v>0</v>
      </c>
      <c r="S22" s="75">
        <v>0</v>
      </c>
      <c r="U22" s="74"/>
      <c r="V22" s="75"/>
      <c r="W22">
        <v>-68</v>
      </c>
      <c r="X22">
        <v>0</v>
      </c>
      <c r="Y22">
        <v>-1</v>
      </c>
      <c r="Z22">
        <v>5.39</v>
      </c>
      <c r="AA22">
        <v>-16</v>
      </c>
      <c r="AB22">
        <v>-47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6.35</v>
      </c>
      <c r="M23" s="75">
        <v>0</v>
      </c>
      <c r="N23" s="74">
        <v>-55</v>
      </c>
      <c r="O23" s="47">
        <v>0</v>
      </c>
      <c r="P23" s="47">
        <v>-41</v>
      </c>
      <c r="Q23" s="47">
        <v>-16</v>
      </c>
      <c r="R23" s="47">
        <v>0</v>
      </c>
      <c r="S23" s="75">
        <v>0</v>
      </c>
      <c r="U23" s="74"/>
      <c r="V23" s="75"/>
      <c r="W23">
        <v>-55</v>
      </c>
      <c r="X23">
        <v>0</v>
      </c>
      <c r="Y23">
        <v>-1</v>
      </c>
      <c r="Z23">
        <v>6.35</v>
      </c>
      <c r="AA23">
        <v>-16</v>
      </c>
      <c r="AB23">
        <v>-41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6.83</v>
      </c>
      <c r="M24" s="75">
        <v>0</v>
      </c>
      <c r="N24" s="74">
        <v>-60</v>
      </c>
      <c r="O24" s="47">
        <v>0</v>
      </c>
      <c r="P24" s="47">
        <v>-46</v>
      </c>
      <c r="Q24" s="47">
        <v>-14</v>
      </c>
      <c r="R24" s="47">
        <v>0</v>
      </c>
      <c r="S24" s="75">
        <v>0</v>
      </c>
      <c r="U24" s="74"/>
      <c r="V24" s="75"/>
      <c r="W24">
        <v>-60</v>
      </c>
      <c r="X24">
        <v>0</v>
      </c>
      <c r="Y24">
        <v>-1</v>
      </c>
      <c r="Z24">
        <v>6.83</v>
      </c>
      <c r="AA24">
        <v>-14</v>
      </c>
      <c r="AB24">
        <v>-46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7.41</v>
      </c>
      <c r="M25" s="75">
        <v>0</v>
      </c>
      <c r="N25" s="74">
        <v>-23</v>
      </c>
      <c r="O25" s="47">
        <v>0</v>
      </c>
      <c r="P25" s="47">
        <v>-28</v>
      </c>
      <c r="Q25" s="47">
        <v>-13</v>
      </c>
      <c r="R25" s="47">
        <v>0</v>
      </c>
      <c r="S25" s="75">
        <v>0</v>
      </c>
      <c r="U25" s="74"/>
      <c r="V25" s="75"/>
      <c r="W25">
        <v>-23</v>
      </c>
      <c r="X25">
        <v>0</v>
      </c>
      <c r="Y25">
        <v>-1</v>
      </c>
      <c r="Z25">
        <v>7.41</v>
      </c>
      <c r="AA25">
        <v>-13</v>
      </c>
      <c r="AB25">
        <v>-28</v>
      </c>
    </row>
    <row r="26" spans="7:28">
      <c r="G26" t="s">
        <v>68</v>
      </c>
      <c r="H26" s="74">
        <v>9.6199999999999992</v>
      </c>
      <c r="I26" s="47">
        <v>0</v>
      </c>
      <c r="J26" s="47">
        <v>0</v>
      </c>
      <c r="K26" s="47">
        <v>0</v>
      </c>
      <c r="L26" s="47">
        <v>8.56</v>
      </c>
      <c r="M26" s="75">
        <v>0</v>
      </c>
      <c r="N26" s="74">
        <v>0</v>
      </c>
      <c r="O26" s="47">
        <v>0</v>
      </c>
      <c r="P26" s="47">
        <v>-57</v>
      </c>
      <c r="Q26" s="47">
        <v>-10</v>
      </c>
      <c r="R26" s="47">
        <v>0</v>
      </c>
      <c r="S26" s="75">
        <v>0</v>
      </c>
      <c r="U26" s="74"/>
      <c r="V26" s="75"/>
      <c r="W26">
        <v>9.6199999999999992</v>
      </c>
      <c r="X26">
        <v>0</v>
      </c>
      <c r="Y26">
        <v>-1</v>
      </c>
      <c r="Z26">
        <v>8.56</v>
      </c>
      <c r="AA26">
        <v>-10</v>
      </c>
      <c r="AB26">
        <v>-57</v>
      </c>
    </row>
    <row r="27" spans="7:28">
      <c r="G27" t="s">
        <v>69</v>
      </c>
      <c r="H27" s="74">
        <v>31.73</v>
      </c>
      <c r="I27" s="47">
        <v>0</v>
      </c>
      <c r="J27" s="47">
        <v>0</v>
      </c>
      <c r="K27" s="47">
        <v>0</v>
      </c>
      <c r="L27" s="47">
        <v>4.91</v>
      </c>
      <c r="M27" s="75">
        <v>0</v>
      </c>
      <c r="N27" s="74">
        <v>0</v>
      </c>
      <c r="O27" s="47">
        <v>0</v>
      </c>
      <c r="P27" s="47">
        <v>-56</v>
      </c>
      <c r="Q27" s="47">
        <v>-17</v>
      </c>
      <c r="R27" s="47">
        <v>0</v>
      </c>
      <c r="S27" s="75">
        <v>0</v>
      </c>
      <c r="U27" s="74"/>
      <c r="V27" s="75"/>
      <c r="W27">
        <v>31.73</v>
      </c>
      <c r="X27">
        <v>0</v>
      </c>
      <c r="Y27">
        <v>-1</v>
      </c>
      <c r="Z27">
        <v>4.91</v>
      </c>
      <c r="AA27">
        <v>-17</v>
      </c>
      <c r="AB27">
        <v>-56</v>
      </c>
    </row>
    <row r="28" spans="7:28">
      <c r="G28" t="s">
        <v>70</v>
      </c>
      <c r="H28" s="74">
        <v>29.81</v>
      </c>
      <c r="I28" s="47">
        <v>0</v>
      </c>
      <c r="J28" s="47">
        <v>0</v>
      </c>
      <c r="K28" s="47">
        <v>0</v>
      </c>
      <c r="L28" s="47">
        <v>6.83</v>
      </c>
      <c r="M28" s="75">
        <v>0</v>
      </c>
      <c r="N28" s="74">
        <v>0</v>
      </c>
      <c r="O28" s="47">
        <v>0</v>
      </c>
      <c r="P28" s="47">
        <v>-37</v>
      </c>
      <c r="Q28" s="47">
        <v>-13</v>
      </c>
      <c r="R28" s="47">
        <v>0</v>
      </c>
      <c r="S28" s="75">
        <v>0</v>
      </c>
      <c r="U28" s="74"/>
      <c r="V28" s="75"/>
      <c r="W28">
        <v>29.81</v>
      </c>
      <c r="X28">
        <v>0</v>
      </c>
      <c r="Y28">
        <v>-1</v>
      </c>
      <c r="Z28">
        <v>6.83</v>
      </c>
      <c r="AA28">
        <v>-13</v>
      </c>
      <c r="AB28">
        <v>-37</v>
      </c>
    </row>
    <row r="29" spans="7:28">
      <c r="G29" t="s">
        <v>71</v>
      </c>
      <c r="H29" s="74">
        <v>38.47</v>
      </c>
      <c r="I29" s="47">
        <v>0</v>
      </c>
      <c r="J29" s="47">
        <v>0</v>
      </c>
      <c r="K29" s="47">
        <v>0</v>
      </c>
      <c r="L29" s="47">
        <v>7.79</v>
      </c>
      <c r="M29" s="75">
        <v>0</v>
      </c>
      <c r="N29" s="74">
        <v>0</v>
      </c>
      <c r="O29" s="47">
        <v>-14</v>
      </c>
      <c r="P29" s="47">
        <v>-75</v>
      </c>
      <c r="Q29" s="47">
        <v>-11</v>
      </c>
      <c r="R29" s="47">
        <v>0</v>
      </c>
      <c r="S29" s="75">
        <v>0</v>
      </c>
      <c r="U29" s="74"/>
      <c r="V29" s="75"/>
      <c r="W29">
        <v>38.47</v>
      </c>
      <c r="X29">
        <v>-14</v>
      </c>
      <c r="Y29">
        <v>-1</v>
      </c>
      <c r="Z29">
        <v>7.79</v>
      </c>
      <c r="AA29">
        <v>-11</v>
      </c>
      <c r="AB29">
        <v>-75</v>
      </c>
    </row>
    <row r="30" spans="7:28">
      <c r="G30" t="s">
        <v>72</v>
      </c>
      <c r="H30" s="74">
        <v>25.01</v>
      </c>
      <c r="I30" s="47">
        <v>0</v>
      </c>
      <c r="J30" s="47">
        <v>0</v>
      </c>
      <c r="K30" s="47">
        <v>0</v>
      </c>
      <c r="L30" s="47">
        <v>8.75</v>
      </c>
      <c r="M30" s="75">
        <v>0</v>
      </c>
      <c r="N30" s="74">
        <v>0</v>
      </c>
      <c r="O30" s="47">
        <v>-22</v>
      </c>
      <c r="P30" s="47">
        <v>-133</v>
      </c>
      <c r="Q30" s="47">
        <v>-8</v>
      </c>
      <c r="R30" s="47">
        <v>0</v>
      </c>
      <c r="S30" s="75">
        <v>0</v>
      </c>
      <c r="U30" s="74"/>
      <c r="V30" s="75"/>
      <c r="W30">
        <v>25.01</v>
      </c>
      <c r="X30">
        <v>-22</v>
      </c>
      <c r="Y30">
        <v>-1</v>
      </c>
      <c r="Z30">
        <v>8.75</v>
      </c>
      <c r="AA30">
        <v>-8</v>
      </c>
      <c r="AB30">
        <v>-133</v>
      </c>
    </row>
    <row r="31" spans="7:28">
      <c r="G31" t="s">
        <v>73</v>
      </c>
      <c r="H31" s="74">
        <v>11.54</v>
      </c>
      <c r="I31" s="47">
        <v>0</v>
      </c>
      <c r="J31" s="47">
        <v>0</v>
      </c>
      <c r="K31" s="47">
        <v>0</v>
      </c>
      <c r="L31" s="47">
        <v>10.39</v>
      </c>
      <c r="M31" s="75">
        <v>0</v>
      </c>
      <c r="N31" s="74">
        <v>0</v>
      </c>
      <c r="O31" s="47">
        <v>-91</v>
      </c>
      <c r="P31" s="47">
        <v>-5</v>
      </c>
      <c r="Q31" s="47">
        <v>0</v>
      </c>
      <c r="R31" s="47">
        <v>0</v>
      </c>
      <c r="S31" s="75">
        <v>0</v>
      </c>
      <c r="U31" s="74"/>
      <c r="V31" s="75"/>
      <c r="W31">
        <v>11.54</v>
      </c>
      <c r="X31">
        <v>-91</v>
      </c>
      <c r="Y31">
        <v>-1</v>
      </c>
      <c r="Z31">
        <v>10.39</v>
      </c>
      <c r="AA31">
        <v>0</v>
      </c>
      <c r="AB31">
        <v>-5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11.64</v>
      </c>
      <c r="M32" s="75">
        <v>0</v>
      </c>
      <c r="N32" s="74">
        <v>-10</v>
      </c>
      <c r="O32" s="47">
        <v>-34</v>
      </c>
      <c r="P32" s="47">
        <v>-65</v>
      </c>
      <c r="Q32" s="47">
        <v>0</v>
      </c>
      <c r="R32" s="47">
        <v>0</v>
      </c>
      <c r="S32" s="75">
        <v>0</v>
      </c>
      <c r="U32" s="74"/>
      <c r="V32" s="75"/>
      <c r="W32">
        <v>-10</v>
      </c>
      <c r="X32">
        <v>-34</v>
      </c>
      <c r="Y32">
        <v>-1</v>
      </c>
      <c r="Z32">
        <v>11.64</v>
      </c>
      <c r="AA32">
        <v>0</v>
      </c>
      <c r="AB32">
        <v>-65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12.15</v>
      </c>
      <c r="M33" s="75">
        <v>0</v>
      </c>
      <c r="N33" s="74">
        <v>0</v>
      </c>
      <c r="O33" s="47">
        <v>-44</v>
      </c>
      <c r="P33" s="47">
        <v>-69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-44</v>
      </c>
      <c r="Y33">
        <v>-1</v>
      </c>
      <c r="Z33">
        <v>12.15</v>
      </c>
      <c r="AA33">
        <v>0</v>
      </c>
      <c r="AB33">
        <v>-69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10.96</v>
      </c>
      <c r="M34" s="75">
        <v>0</v>
      </c>
      <c r="N34" s="74">
        <v>-61</v>
      </c>
      <c r="O34" s="47">
        <v>-35</v>
      </c>
      <c r="P34" s="47">
        <v>-53</v>
      </c>
      <c r="Q34" s="47">
        <v>0</v>
      </c>
      <c r="R34" s="47">
        <v>0</v>
      </c>
      <c r="S34" s="75">
        <v>0</v>
      </c>
      <c r="U34" s="74"/>
      <c r="V34" s="75"/>
      <c r="W34">
        <v>-61</v>
      </c>
      <c r="X34">
        <v>-35</v>
      </c>
      <c r="Y34">
        <v>-1</v>
      </c>
      <c r="Z34">
        <v>10.96</v>
      </c>
      <c r="AA34">
        <v>0</v>
      </c>
      <c r="AB34">
        <v>-53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13.47</v>
      </c>
      <c r="M35" s="75">
        <v>0</v>
      </c>
      <c r="N35" s="74">
        <v>-45</v>
      </c>
      <c r="O35" s="47">
        <v>-45</v>
      </c>
      <c r="P35" s="47">
        <v>-65</v>
      </c>
      <c r="Q35" s="47">
        <v>0</v>
      </c>
      <c r="R35" s="47">
        <v>0</v>
      </c>
      <c r="S35" s="75">
        <v>0</v>
      </c>
      <c r="U35" s="74"/>
      <c r="V35" s="75"/>
      <c r="W35">
        <v>-45</v>
      </c>
      <c r="X35">
        <v>-45</v>
      </c>
      <c r="Y35">
        <v>-1</v>
      </c>
      <c r="Z35">
        <v>13.47</v>
      </c>
      <c r="AA35">
        <v>0</v>
      </c>
      <c r="AB35">
        <v>-65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14.52</v>
      </c>
      <c r="M36" s="75">
        <v>0</v>
      </c>
      <c r="N36" s="74">
        <v>-38</v>
      </c>
      <c r="O36" s="47">
        <v>-43</v>
      </c>
      <c r="P36" s="47">
        <v>-35</v>
      </c>
      <c r="Q36" s="47">
        <v>0</v>
      </c>
      <c r="R36" s="47">
        <v>0</v>
      </c>
      <c r="S36" s="75">
        <v>0</v>
      </c>
      <c r="U36" s="74"/>
      <c r="V36" s="75"/>
      <c r="W36">
        <v>-38</v>
      </c>
      <c r="X36">
        <v>-43</v>
      </c>
      <c r="Y36">
        <v>-1</v>
      </c>
      <c r="Z36">
        <v>14.52</v>
      </c>
      <c r="AA36">
        <v>0</v>
      </c>
      <c r="AB36">
        <v>-35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15.58</v>
      </c>
      <c r="M37" s="75">
        <v>0</v>
      </c>
      <c r="N37" s="74">
        <v>-13</v>
      </c>
      <c r="O37" s="47">
        <v>-61</v>
      </c>
      <c r="P37" s="47">
        <v>-40</v>
      </c>
      <c r="Q37" s="47">
        <v>0</v>
      </c>
      <c r="R37" s="47">
        <v>0</v>
      </c>
      <c r="S37" s="75">
        <v>0</v>
      </c>
      <c r="U37" s="74"/>
      <c r="V37" s="75"/>
      <c r="W37">
        <v>-13</v>
      </c>
      <c r="X37">
        <v>-61</v>
      </c>
      <c r="Y37">
        <v>-1</v>
      </c>
      <c r="Z37">
        <v>15.58</v>
      </c>
      <c r="AA37">
        <v>0</v>
      </c>
      <c r="AB37">
        <v>-40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15.87</v>
      </c>
      <c r="M38" s="75">
        <v>0</v>
      </c>
      <c r="N38" s="74">
        <v>-13</v>
      </c>
      <c r="O38" s="47">
        <v>-67</v>
      </c>
      <c r="P38" s="47">
        <v>-56</v>
      </c>
      <c r="Q38" s="47">
        <v>0</v>
      </c>
      <c r="R38" s="47">
        <v>0</v>
      </c>
      <c r="S38" s="75">
        <v>0</v>
      </c>
      <c r="U38" s="74"/>
      <c r="V38" s="75"/>
      <c r="W38">
        <v>-13</v>
      </c>
      <c r="X38">
        <v>-67</v>
      </c>
      <c r="Y38">
        <v>-1</v>
      </c>
      <c r="Z38">
        <v>15.87</v>
      </c>
      <c r="AA38">
        <v>0</v>
      </c>
      <c r="AB38">
        <v>-56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16.16</v>
      </c>
      <c r="M39" s="75">
        <v>0</v>
      </c>
      <c r="N39" s="74">
        <v>-52</v>
      </c>
      <c r="O39" s="47">
        <v>-56</v>
      </c>
      <c r="P39" s="47">
        <v>-45</v>
      </c>
      <c r="Q39" s="47">
        <v>0</v>
      </c>
      <c r="R39" s="47">
        <v>0</v>
      </c>
      <c r="S39" s="75">
        <v>0</v>
      </c>
      <c r="U39" s="74"/>
      <c r="V39" s="75"/>
      <c r="W39">
        <v>-52</v>
      </c>
      <c r="X39">
        <v>-56</v>
      </c>
      <c r="Y39">
        <v>-1</v>
      </c>
      <c r="Z39">
        <v>16.16</v>
      </c>
      <c r="AA39">
        <v>0</v>
      </c>
      <c r="AB39">
        <v>-45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16.25</v>
      </c>
      <c r="M40" s="75">
        <v>0</v>
      </c>
      <c r="N40" s="74">
        <v>-14</v>
      </c>
      <c r="O40" s="47">
        <v>-63</v>
      </c>
      <c r="P40" s="47">
        <v>-43</v>
      </c>
      <c r="Q40" s="47">
        <v>0</v>
      </c>
      <c r="R40" s="47">
        <v>0</v>
      </c>
      <c r="S40" s="75">
        <v>0</v>
      </c>
      <c r="U40" s="74"/>
      <c r="V40" s="75"/>
      <c r="W40">
        <v>-14</v>
      </c>
      <c r="X40">
        <v>-63</v>
      </c>
      <c r="Y40">
        <v>-1</v>
      </c>
      <c r="Z40">
        <v>16.25</v>
      </c>
      <c r="AA40">
        <v>0</v>
      </c>
      <c r="AB40">
        <v>-43</v>
      </c>
    </row>
    <row r="41" spans="7:28">
      <c r="G41" t="s">
        <v>83</v>
      </c>
      <c r="H41" s="74">
        <v>0</v>
      </c>
      <c r="I41" s="47">
        <v>5.77</v>
      </c>
      <c r="J41" s="47">
        <v>0</v>
      </c>
      <c r="K41" s="47">
        <v>0</v>
      </c>
      <c r="L41" s="47">
        <v>16.64</v>
      </c>
      <c r="M41" s="75">
        <v>0</v>
      </c>
      <c r="N41" s="74">
        <v>-116</v>
      </c>
      <c r="O41" s="47">
        <v>0</v>
      </c>
      <c r="P41" s="47">
        <v>-130</v>
      </c>
      <c r="Q41" s="47">
        <v>-15</v>
      </c>
      <c r="R41" s="47">
        <v>0</v>
      </c>
      <c r="S41" s="75">
        <v>0</v>
      </c>
      <c r="U41" s="74"/>
      <c r="V41" s="75"/>
      <c r="W41">
        <v>-116</v>
      </c>
      <c r="X41">
        <v>5.77</v>
      </c>
      <c r="Y41">
        <v>-1</v>
      </c>
      <c r="Z41">
        <v>16.64</v>
      </c>
      <c r="AA41">
        <v>-15</v>
      </c>
      <c r="AB41">
        <v>-130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16.54</v>
      </c>
      <c r="M42" s="75">
        <v>0</v>
      </c>
      <c r="N42" s="74">
        <v>-50</v>
      </c>
      <c r="O42" s="47">
        <v>0</v>
      </c>
      <c r="P42" s="47">
        <v>-75</v>
      </c>
      <c r="Q42" s="47">
        <v>-15</v>
      </c>
      <c r="R42" s="47">
        <v>0</v>
      </c>
      <c r="S42" s="75">
        <v>0</v>
      </c>
      <c r="U42" s="74"/>
      <c r="V42" s="75"/>
      <c r="W42">
        <v>-50</v>
      </c>
      <c r="X42">
        <v>0</v>
      </c>
      <c r="Y42">
        <v>-1</v>
      </c>
      <c r="Z42">
        <v>16.54</v>
      </c>
      <c r="AA42">
        <v>-15</v>
      </c>
      <c r="AB42">
        <v>-75</v>
      </c>
    </row>
    <row r="43" spans="7:28">
      <c r="G43" t="s">
        <v>85</v>
      </c>
      <c r="H43" s="74">
        <v>30.77</v>
      </c>
      <c r="I43" s="47">
        <v>0</v>
      </c>
      <c r="J43" s="47">
        <v>0</v>
      </c>
      <c r="K43" s="47">
        <v>0</v>
      </c>
      <c r="L43" s="47">
        <v>20.97</v>
      </c>
      <c r="M43" s="75">
        <v>0</v>
      </c>
      <c r="N43" s="74">
        <v>0</v>
      </c>
      <c r="O43" s="47">
        <v>0</v>
      </c>
      <c r="P43" s="47">
        <v>-100</v>
      </c>
      <c r="Q43" s="47">
        <v>-15</v>
      </c>
      <c r="R43" s="47">
        <v>0</v>
      </c>
      <c r="S43" s="75">
        <v>0</v>
      </c>
      <c r="U43" s="74"/>
      <c r="V43" s="75"/>
      <c r="W43">
        <v>30.77</v>
      </c>
      <c r="X43">
        <v>0</v>
      </c>
      <c r="Y43">
        <v>-0.5</v>
      </c>
      <c r="Z43">
        <v>20.97</v>
      </c>
      <c r="AA43">
        <v>-15</v>
      </c>
      <c r="AB43">
        <v>-100</v>
      </c>
    </row>
    <row r="44" spans="7:28">
      <c r="G44" t="s">
        <v>86</v>
      </c>
      <c r="H44" s="74">
        <v>66.36</v>
      </c>
      <c r="I44" s="47">
        <v>0</v>
      </c>
      <c r="J44" s="47">
        <v>0</v>
      </c>
      <c r="K44" s="47">
        <v>0</v>
      </c>
      <c r="L44" s="47">
        <v>20.2</v>
      </c>
      <c r="M44" s="75">
        <v>0</v>
      </c>
      <c r="N44" s="74">
        <v>0</v>
      </c>
      <c r="O44" s="47">
        <v>0</v>
      </c>
      <c r="P44" s="47">
        <v>-103</v>
      </c>
      <c r="Q44" s="47">
        <v>-15</v>
      </c>
      <c r="R44" s="47">
        <v>0</v>
      </c>
      <c r="S44" s="75">
        <v>0</v>
      </c>
      <c r="U44" s="74"/>
      <c r="V44" s="75"/>
      <c r="W44">
        <v>66.36</v>
      </c>
      <c r="X44">
        <v>0</v>
      </c>
      <c r="Y44">
        <v>-0.5</v>
      </c>
      <c r="Z44">
        <v>20.2</v>
      </c>
      <c r="AA44">
        <v>-15</v>
      </c>
      <c r="AB44">
        <v>-103</v>
      </c>
    </row>
    <row r="45" spans="7:28">
      <c r="G45" t="s">
        <v>87</v>
      </c>
      <c r="H45" s="74">
        <v>67.319999999999993</v>
      </c>
      <c r="I45" s="47">
        <v>0</v>
      </c>
      <c r="J45" s="47">
        <v>0</v>
      </c>
      <c r="K45" s="47">
        <v>0</v>
      </c>
      <c r="L45" s="47">
        <v>18.760000000000002</v>
      </c>
      <c r="M45" s="75">
        <v>0</v>
      </c>
      <c r="N45" s="74">
        <v>0</v>
      </c>
      <c r="O45" s="47">
        <v>0</v>
      </c>
      <c r="P45" s="47">
        <v>-80</v>
      </c>
      <c r="Q45" s="47">
        <v>-15</v>
      </c>
      <c r="R45" s="47">
        <v>0</v>
      </c>
      <c r="S45" s="75">
        <v>0</v>
      </c>
      <c r="U45" s="74"/>
      <c r="V45" s="75"/>
      <c r="W45">
        <v>67.319999999999993</v>
      </c>
      <c r="X45">
        <v>0</v>
      </c>
      <c r="Y45">
        <v>-0.5</v>
      </c>
      <c r="Z45">
        <v>18.760000000000002</v>
      </c>
      <c r="AA45">
        <v>-15</v>
      </c>
      <c r="AB45">
        <v>-80</v>
      </c>
    </row>
    <row r="46" spans="7:28">
      <c r="G46" t="s">
        <v>88</v>
      </c>
      <c r="H46" s="74">
        <v>58.67</v>
      </c>
      <c r="I46" s="47">
        <v>0</v>
      </c>
      <c r="J46" s="47">
        <v>0</v>
      </c>
      <c r="K46" s="47">
        <v>0</v>
      </c>
      <c r="L46" s="47">
        <v>18.18</v>
      </c>
      <c r="M46" s="75">
        <v>0</v>
      </c>
      <c r="N46" s="74">
        <v>0</v>
      </c>
      <c r="O46" s="47">
        <v>0</v>
      </c>
      <c r="P46" s="47">
        <v>-88</v>
      </c>
      <c r="Q46" s="47">
        <v>-15</v>
      </c>
      <c r="R46" s="47">
        <v>0</v>
      </c>
      <c r="S46" s="75">
        <v>0</v>
      </c>
      <c r="U46" s="74"/>
      <c r="V46" s="75"/>
      <c r="W46">
        <v>58.67</v>
      </c>
      <c r="X46">
        <v>0</v>
      </c>
      <c r="Y46">
        <v>-0.5</v>
      </c>
      <c r="Z46">
        <v>18.18</v>
      </c>
      <c r="AA46">
        <v>-15</v>
      </c>
      <c r="AB46">
        <v>-88</v>
      </c>
    </row>
    <row r="47" spans="7:28">
      <c r="G47" t="s">
        <v>89</v>
      </c>
      <c r="H47" s="74">
        <v>48.09</v>
      </c>
      <c r="I47" s="47">
        <v>0</v>
      </c>
      <c r="J47" s="47">
        <v>0</v>
      </c>
      <c r="K47" s="47">
        <v>0</v>
      </c>
      <c r="L47" s="47">
        <v>17.5</v>
      </c>
      <c r="M47" s="75">
        <v>0</v>
      </c>
      <c r="N47" s="74">
        <v>0</v>
      </c>
      <c r="O47" s="47">
        <v>-53</v>
      </c>
      <c r="P47" s="47">
        <v>-39</v>
      </c>
      <c r="Q47" s="47">
        <v>-15</v>
      </c>
      <c r="R47" s="47">
        <v>0</v>
      </c>
      <c r="S47" s="75">
        <v>0</v>
      </c>
      <c r="U47" s="74"/>
      <c r="V47" s="75"/>
      <c r="W47">
        <v>48.09</v>
      </c>
      <c r="X47">
        <v>-53</v>
      </c>
      <c r="Y47">
        <v>-0.5</v>
      </c>
      <c r="Z47">
        <v>17.5</v>
      </c>
      <c r="AA47">
        <v>-15</v>
      </c>
      <c r="AB47">
        <v>-39</v>
      </c>
    </row>
    <row r="48" spans="7:28">
      <c r="G48" t="s">
        <v>90</v>
      </c>
      <c r="H48" s="74">
        <v>43.28</v>
      </c>
      <c r="I48" s="47">
        <v>0</v>
      </c>
      <c r="J48" s="47">
        <v>0</v>
      </c>
      <c r="K48" s="47">
        <v>0</v>
      </c>
      <c r="L48" s="47">
        <v>16.93</v>
      </c>
      <c r="M48" s="75">
        <v>0</v>
      </c>
      <c r="N48" s="74">
        <v>0</v>
      </c>
      <c r="O48" s="47">
        <v>-62</v>
      </c>
      <c r="P48" s="47">
        <v>-42</v>
      </c>
      <c r="Q48" s="47">
        <v>-15</v>
      </c>
      <c r="R48" s="47">
        <v>0</v>
      </c>
      <c r="S48" s="75">
        <v>0</v>
      </c>
      <c r="U48" s="74"/>
      <c r="V48" s="75"/>
      <c r="W48">
        <v>43.28</v>
      </c>
      <c r="X48">
        <v>-62</v>
      </c>
      <c r="Y48">
        <v>-0.5</v>
      </c>
      <c r="Z48">
        <v>16.93</v>
      </c>
      <c r="AA48">
        <v>-15</v>
      </c>
      <c r="AB48">
        <v>-42</v>
      </c>
    </row>
    <row r="49" spans="7:28">
      <c r="G49" t="s">
        <v>91</v>
      </c>
      <c r="H49" s="74">
        <v>34.630000000000003</v>
      </c>
      <c r="I49" s="47">
        <v>0</v>
      </c>
      <c r="J49" s="47">
        <v>0</v>
      </c>
      <c r="K49" s="47">
        <v>0</v>
      </c>
      <c r="L49" s="47">
        <v>16.059999999999999</v>
      </c>
      <c r="M49" s="75">
        <v>0</v>
      </c>
      <c r="N49" s="74">
        <v>0</v>
      </c>
      <c r="O49" s="47">
        <v>-35</v>
      </c>
      <c r="P49" s="47">
        <v>-92</v>
      </c>
      <c r="Q49" s="47">
        <v>-15</v>
      </c>
      <c r="R49" s="47">
        <v>0</v>
      </c>
      <c r="S49" s="75">
        <v>0</v>
      </c>
      <c r="U49" s="74"/>
      <c r="V49" s="75"/>
      <c r="W49">
        <v>34.630000000000003</v>
      </c>
      <c r="X49">
        <v>-35</v>
      </c>
      <c r="Y49">
        <v>-0.5</v>
      </c>
      <c r="Z49">
        <v>16.059999999999999</v>
      </c>
      <c r="AA49">
        <v>-15</v>
      </c>
      <c r="AB49">
        <v>-92</v>
      </c>
    </row>
    <row r="50" spans="7:28">
      <c r="G50" t="s">
        <v>92</v>
      </c>
      <c r="H50" s="74">
        <v>29.82</v>
      </c>
      <c r="I50" s="47">
        <v>0</v>
      </c>
      <c r="J50" s="47">
        <v>0</v>
      </c>
      <c r="K50" s="47">
        <v>0</v>
      </c>
      <c r="L50" s="47">
        <v>15.29</v>
      </c>
      <c r="M50" s="75">
        <v>0</v>
      </c>
      <c r="N50" s="74">
        <v>0</v>
      </c>
      <c r="O50" s="47">
        <v>-35</v>
      </c>
      <c r="P50" s="47">
        <v>-110</v>
      </c>
      <c r="Q50" s="47">
        <v>-17</v>
      </c>
      <c r="R50" s="47">
        <v>0</v>
      </c>
      <c r="S50" s="75">
        <v>0</v>
      </c>
      <c r="U50" s="74"/>
      <c r="V50" s="75"/>
      <c r="W50">
        <v>29.82</v>
      </c>
      <c r="X50">
        <v>-35</v>
      </c>
      <c r="Y50">
        <v>-0.5</v>
      </c>
      <c r="Z50">
        <v>15.29</v>
      </c>
      <c r="AA50">
        <v>-17</v>
      </c>
      <c r="AB50">
        <v>-110</v>
      </c>
    </row>
    <row r="51" spans="7:28">
      <c r="G51" t="s">
        <v>93</v>
      </c>
      <c r="H51" s="74">
        <v>100.03</v>
      </c>
      <c r="I51" s="47">
        <v>0</v>
      </c>
      <c r="J51" s="47">
        <v>0</v>
      </c>
      <c r="K51" s="47">
        <v>0</v>
      </c>
      <c r="L51" s="47">
        <v>14.14</v>
      </c>
      <c r="M51" s="75">
        <v>0</v>
      </c>
      <c r="N51" s="74">
        <v>0</v>
      </c>
      <c r="O51" s="47">
        <v>-11</v>
      </c>
      <c r="P51" s="47">
        <v>-52</v>
      </c>
      <c r="Q51" s="47">
        <v>-17</v>
      </c>
      <c r="R51" s="47">
        <v>0</v>
      </c>
      <c r="S51" s="75">
        <v>0</v>
      </c>
      <c r="U51" s="74"/>
      <c r="V51" s="75"/>
      <c r="W51">
        <v>100.03</v>
      </c>
      <c r="X51">
        <v>-11</v>
      </c>
      <c r="Y51">
        <v>-0.5</v>
      </c>
      <c r="Z51">
        <v>14.14</v>
      </c>
      <c r="AA51">
        <v>-17</v>
      </c>
      <c r="AB51">
        <v>-52</v>
      </c>
    </row>
    <row r="52" spans="7:28">
      <c r="G52" t="s">
        <v>94</v>
      </c>
      <c r="H52" s="74">
        <v>150.04</v>
      </c>
      <c r="I52" s="47">
        <v>0</v>
      </c>
      <c r="J52" s="47">
        <v>0</v>
      </c>
      <c r="K52" s="47">
        <v>0</v>
      </c>
      <c r="L52" s="47">
        <v>13.27</v>
      </c>
      <c r="M52" s="75">
        <v>0</v>
      </c>
      <c r="N52" s="74">
        <v>0</v>
      </c>
      <c r="O52" s="47">
        <v>-10</v>
      </c>
      <c r="P52" s="47">
        <v>-40</v>
      </c>
      <c r="Q52" s="47">
        <v>-18</v>
      </c>
      <c r="R52" s="47">
        <v>0</v>
      </c>
      <c r="S52" s="75">
        <v>0</v>
      </c>
      <c r="U52" s="74"/>
      <c r="V52" s="75"/>
      <c r="W52">
        <v>150.04</v>
      </c>
      <c r="X52">
        <v>-10</v>
      </c>
      <c r="Y52">
        <v>-0.5</v>
      </c>
      <c r="Z52">
        <v>13.27</v>
      </c>
      <c r="AA52">
        <v>-18</v>
      </c>
      <c r="AB52">
        <v>-40</v>
      </c>
    </row>
    <row r="53" spans="7:28">
      <c r="G53" t="s">
        <v>95</v>
      </c>
      <c r="H53" s="74">
        <v>151</v>
      </c>
      <c r="I53" s="47">
        <v>0</v>
      </c>
      <c r="J53" s="47">
        <v>30.78</v>
      </c>
      <c r="K53" s="47">
        <v>0</v>
      </c>
      <c r="L53" s="47">
        <v>12.12</v>
      </c>
      <c r="M53" s="75">
        <v>0</v>
      </c>
      <c r="N53" s="74">
        <v>0</v>
      </c>
      <c r="O53" s="47">
        <v>-12</v>
      </c>
      <c r="P53" s="47">
        <v>0</v>
      </c>
      <c r="Q53" s="47">
        <v>-17</v>
      </c>
      <c r="R53" s="47">
        <v>0</v>
      </c>
      <c r="S53" s="75">
        <v>0</v>
      </c>
      <c r="U53" s="74"/>
      <c r="V53" s="75"/>
      <c r="W53">
        <v>151</v>
      </c>
      <c r="X53">
        <v>-12</v>
      </c>
      <c r="Y53">
        <v>-0.5</v>
      </c>
      <c r="Z53">
        <v>12.12</v>
      </c>
      <c r="AA53">
        <v>-17</v>
      </c>
      <c r="AB53">
        <v>30.78</v>
      </c>
    </row>
    <row r="54" spans="7:28">
      <c r="G54" t="s">
        <v>96</v>
      </c>
      <c r="H54" s="74">
        <v>112.53</v>
      </c>
      <c r="I54" s="47">
        <v>0</v>
      </c>
      <c r="J54" s="47">
        <v>28.85</v>
      </c>
      <c r="K54" s="47">
        <v>0</v>
      </c>
      <c r="L54" s="47">
        <v>11.93</v>
      </c>
      <c r="M54" s="75">
        <v>0</v>
      </c>
      <c r="N54" s="74">
        <v>0</v>
      </c>
      <c r="O54" s="47">
        <v>-20</v>
      </c>
      <c r="P54" s="47">
        <v>0</v>
      </c>
      <c r="Q54" s="47">
        <v>-18</v>
      </c>
      <c r="R54" s="47">
        <v>0</v>
      </c>
      <c r="S54" s="75">
        <v>0</v>
      </c>
      <c r="U54" s="74"/>
      <c r="V54" s="75"/>
      <c r="W54">
        <v>112.53</v>
      </c>
      <c r="X54">
        <v>-20</v>
      </c>
      <c r="Y54">
        <v>-0.5</v>
      </c>
      <c r="Z54">
        <v>11.93</v>
      </c>
      <c r="AA54">
        <v>-18</v>
      </c>
      <c r="AB54">
        <v>28.85</v>
      </c>
    </row>
    <row r="55" spans="7:28">
      <c r="G55" t="s">
        <v>97</v>
      </c>
      <c r="H55" s="74">
        <v>79.83</v>
      </c>
      <c r="I55" s="47">
        <v>0</v>
      </c>
      <c r="J55" s="47">
        <v>0</v>
      </c>
      <c r="K55" s="47">
        <v>0</v>
      </c>
      <c r="L55" s="47">
        <v>11.16</v>
      </c>
      <c r="M55" s="75">
        <v>0</v>
      </c>
      <c r="N55" s="74">
        <v>0</v>
      </c>
      <c r="O55" s="47">
        <v>0</v>
      </c>
      <c r="P55" s="47">
        <v>-5</v>
      </c>
      <c r="Q55" s="47">
        <v>-18</v>
      </c>
      <c r="R55" s="47">
        <v>0</v>
      </c>
      <c r="S55" s="75">
        <v>0</v>
      </c>
      <c r="U55" s="74"/>
      <c r="V55" s="75"/>
      <c r="W55">
        <v>79.83</v>
      </c>
      <c r="X55">
        <v>0</v>
      </c>
      <c r="Y55">
        <v>-0.5</v>
      </c>
      <c r="Z55">
        <v>11.16</v>
      </c>
      <c r="AA55">
        <v>-18</v>
      </c>
      <c r="AB55">
        <v>-5</v>
      </c>
    </row>
    <row r="56" spans="7:28">
      <c r="G56" t="s">
        <v>98</v>
      </c>
      <c r="H56" s="74">
        <v>30.78</v>
      </c>
      <c r="I56" s="47">
        <v>0</v>
      </c>
      <c r="J56" s="47">
        <v>0</v>
      </c>
      <c r="K56" s="47">
        <v>0</v>
      </c>
      <c r="L56" s="47">
        <v>9.81</v>
      </c>
      <c r="M56" s="75">
        <v>0</v>
      </c>
      <c r="N56" s="74">
        <v>0</v>
      </c>
      <c r="O56" s="47">
        <v>0</v>
      </c>
      <c r="P56" s="47">
        <v>-125</v>
      </c>
      <c r="Q56" s="47">
        <v>-18</v>
      </c>
      <c r="R56" s="47">
        <v>0</v>
      </c>
      <c r="S56" s="75">
        <v>0</v>
      </c>
      <c r="U56" s="74"/>
      <c r="V56" s="75"/>
      <c r="W56">
        <v>30.78</v>
      </c>
      <c r="X56">
        <v>0</v>
      </c>
      <c r="Y56">
        <v>-0.5</v>
      </c>
      <c r="Z56">
        <v>9.81</v>
      </c>
      <c r="AA56">
        <v>-18</v>
      </c>
      <c r="AB56">
        <v>-125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9.14</v>
      </c>
      <c r="M57" s="75">
        <v>0</v>
      </c>
      <c r="N57" s="74">
        <v>0</v>
      </c>
      <c r="O57" s="47">
        <v>0</v>
      </c>
      <c r="P57" s="47">
        <v>-109</v>
      </c>
      <c r="Q57" s="47">
        <v>-18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-0.5</v>
      </c>
      <c r="Z57">
        <v>9.14</v>
      </c>
      <c r="AA57">
        <v>-18</v>
      </c>
      <c r="AB57">
        <v>-109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8.18</v>
      </c>
      <c r="M58" s="75">
        <v>0</v>
      </c>
      <c r="N58" s="74">
        <v>-32</v>
      </c>
      <c r="O58" s="47">
        <v>0</v>
      </c>
      <c r="P58" s="47">
        <v>-112</v>
      </c>
      <c r="Q58" s="47">
        <v>-18</v>
      </c>
      <c r="R58" s="47">
        <v>0</v>
      </c>
      <c r="S58" s="75">
        <v>0</v>
      </c>
      <c r="U58" s="74"/>
      <c r="V58" s="75"/>
      <c r="W58">
        <v>-32</v>
      </c>
      <c r="X58">
        <v>0</v>
      </c>
      <c r="Y58">
        <v>-0.5</v>
      </c>
      <c r="Z58">
        <v>8.18</v>
      </c>
      <c r="AA58">
        <v>-18</v>
      </c>
      <c r="AB58">
        <v>-112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7.69</v>
      </c>
      <c r="M59" s="75">
        <v>0</v>
      </c>
      <c r="N59" s="74">
        <v>0</v>
      </c>
      <c r="O59" s="47">
        <v>0</v>
      </c>
      <c r="P59" s="47">
        <v>-124</v>
      </c>
      <c r="Q59" s="47">
        <v>-18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-0.5</v>
      </c>
      <c r="Z59">
        <v>7.69</v>
      </c>
      <c r="AA59">
        <v>-18</v>
      </c>
      <c r="AB59">
        <v>-124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6.73</v>
      </c>
      <c r="M60" s="75">
        <v>0</v>
      </c>
      <c r="N60" s="74">
        <v>0</v>
      </c>
      <c r="O60" s="47">
        <v>0</v>
      </c>
      <c r="P60" s="47">
        <v>-7</v>
      </c>
      <c r="Q60" s="47">
        <v>-18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-0.5</v>
      </c>
      <c r="Z60">
        <v>6.73</v>
      </c>
      <c r="AA60">
        <v>-18</v>
      </c>
      <c r="AB60">
        <v>-7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5.77</v>
      </c>
      <c r="M61" s="75">
        <v>0</v>
      </c>
      <c r="N61" s="74">
        <v>-16</v>
      </c>
      <c r="O61" s="47">
        <v>0</v>
      </c>
      <c r="P61" s="47">
        <v>-16</v>
      </c>
      <c r="Q61" s="47">
        <v>-18</v>
      </c>
      <c r="R61" s="47">
        <v>0</v>
      </c>
      <c r="S61" s="75">
        <v>0</v>
      </c>
      <c r="U61" s="74"/>
      <c r="V61" s="75"/>
      <c r="W61">
        <v>-16</v>
      </c>
      <c r="X61">
        <v>0</v>
      </c>
      <c r="Y61">
        <v>-0.5</v>
      </c>
      <c r="Z61">
        <v>5.77</v>
      </c>
      <c r="AA61">
        <v>-18</v>
      </c>
      <c r="AB61">
        <v>-16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5.77</v>
      </c>
      <c r="M62" s="75">
        <v>0</v>
      </c>
      <c r="N62" s="74">
        <v>-18</v>
      </c>
      <c r="O62" s="47">
        <v>0</v>
      </c>
      <c r="P62" s="47">
        <v>-21</v>
      </c>
      <c r="Q62" s="47">
        <v>-18</v>
      </c>
      <c r="R62" s="47">
        <v>0</v>
      </c>
      <c r="S62" s="75">
        <v>0</v>
      </c>
      <c r="U62" s="74"/>
      <c r="V62" s="75"/>
      <c r="W62">
        <v>-18</v>
      </c>
      <c r="X62">
        <v>0</v>
      </c>
      <c r="Y62">
        <v>-0.5</v>
      </c>
      <c r="Z62">
        <v>5.77</v>
      </c>
      <c r="AA62">
        <v>-18</v>
      </c>
      <c r="AB62">
        <v>-21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5.77</v>
      </c>
      <c r="M63" s="75">
        <v>0</v>
      </c>
      <c r="N63" s="74">
        <v>-18</v>
      </c>
      <c r="O63" s="47">
        <v>-11</v>
      </c>
      <c r="P63" s="47">
        <v>-38</v>
      </c>
      <c r="Q63" s="47">
        <v>-18</v>
      </c>
      <c r="R63" s="47">
        <v>0</v>
      </c>
      <c r="S63" s="75">
        <v>0</v>
      </c>
      <c r="U63" s="74"/>
      <c r="V63" s="75"/>
      <c r="W63">
        <v>-18</v>
      </c>
      <c r="X63">
        <v>-11</v>
      </c>
      <c r="Y63">
        <v>-0.5</v>
      </c>
      <c r="Z63">
        <v>5.77</v>
      </c>
      <c r="AA63">
        <v>-18</v>
      </c>
      <c r="AB63">
        <v>-38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5.77</v>
      </c>
      <c r="M64" s="75">
        <v>0</v>
      </c>
      <c r="N64" s="74">
        <v>-15</v>
      </c>
      <c r="O64" s="47">
        <v>-11</v>
      </c>
      <c r="P64" s="47">
        <v>-35</v>
      </c>
      <c r="Q64" s="47">
        <v>-19</v>
      </c>
      <c r="R64" s="47">
        <v>0</v>
      </c>
      <c r="S64" s="75">
        <v>0</v>
      </c>
      <c r="U64" s="74"/>
      <c r="V64" s="75"/>
      <c r="W64">
        <v>-15</v>
      </c>
      <c r="X64">
        <v>-11</v>
      </c>
      <c r="Y64">
        <v>-0.5</v>
      </c>
      <c r="Z64">
        <v>5.77</v>
      </c>
      <c r="AA64">
        <v>-19</v>
      </c>
      <c r="AB64">
        <v>-35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5.77</v>
      </c>
      <c r="M65" s="75">
        <v>0</v>
      </c>
      <c r="N65" s="74">
        <v>-37</v>
      </c>
      <c r="O65" s="47">
        <v>0</v>
      </c>
      <c r="P65" s="47">
        <v>-59</v>
      </c>
      <c r="Q65" s="47">
        <v>-18</v>
      </c>
      <c r="R65" s="47">
        <v>0</v>
      </c>
      <c r="S65" s="75">
        <v>0</v>
      </c>
      <c r="U65" s="74"/>
      <c r="V65" s="75"/>
      <c r="W65">
        <v>-37</v>
      </c>
      <c r="X65">
        <v>0</v>
      </c>
      <c r="Y65">
        <v>-0.5</v>
      </c>
      <c r="Z65">
        <v>5.77</v>
      </c>
      <c r="AA65">
        <v>-18</v>
      </c>
      <c r="AB65">
        <v>-59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5.77</v>
      </c>
      <c r="M66" s="75">
        <v>0</v>
      </c>
      <c r="N66" s="74">
        <v>-33</v>
      </c>
      <c r="O66" s="47">
        <v>0</v>
      </c>
      <c r="P66" s="47">
        <v>-90</v>
      </c>
      <c r="Q66" s="47">
        <v>-19</v>
      </c>
      <c r="R66" s="47">
        <v>0</v>
      </c>
      <c r="S66" s="75">
        <v>0</v>
      </c>
      <c r="U66" s="74"/>
      <c r="V66" s="75"/>
      <c r="W66">
        <v>-33</v>
      </c>
      <c r="X66">
        <v>0</v>
      </c>
      <c r="Y66">
        <v>-0.5</v>
      </c>
      <c r="Z66">
        <v>5.77</v>
      </c>
      <c r="AA66">
        <v>-19</v>
      </c>
      <c r="AB66">
        <v>-90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6.73</v>
      </c>
      <c r="M67" s="75">
        <v>0</v>
      </c>
      <c r="N67" s="74">
        <v>-51</v>
      </c>
      <c r="O67" s="47">
        <v>0</v>
      </c>
      <c r="P67" s="47">
        <v>-128</v>
      </c>
      <c r="Q67" s="47">
        <v>-19</v>
      </c>
      <c r="R67" s="47">
        <v>0</v>
      </c>
      <c r="S67" s="75">
        <v>0</v>
      </c>
      <c r="U67" s="74"/>
      <c r="V67" s="75"/>
      <c r="W67">
        <v>-51</v>
      </c>
      <c r="X67">
        <v>0</v>
      </c>
      <c r="Y67">
        <v>-0.5</v>
      </c>
      <c r="Z67">
        <v>6.73</v>
      </c>
      <c r="AA67">
        <v>-19</v>
      </c>
      <c r="AB67">
        <v>-128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7.69</v>
      </c>
      <c r="M68" s="75">
        <v>0</v>
      </c>
      <c r="N68" s="74">
        <v>-55</v>
      </c>
      <c r="O68" s="47">
        <v>0</v>
      </c>
      <c r="P68" s="47">
        <v>-122</v>
      </c>
      <c r="Q68" s="47">
        <v>-19</v>
      </c>
      <c r="R68" s="47">
        <v>0</v>
      </c>
      <c r="S68" s="75">
        <v>0</v>
      </c>
      <c r="U68" s="74"/>
      <c r="V68" s="75"/>
      <c r="W68">
        <v>-55</v>
      </c>
      <c r="X68">
        <v>0</v>
      </c>
      <c r="Y68">
        <v>-0.5</v>
      </c>
      <c r="Z68">
        <v>7.69</v>
      </c>
      <c r="AA68">
        <v>-19</v>
      </c>
      <c r="AB68">
        <v>-122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7.69</v>
      </c>
      <c r="M69" s="75">
        <v>0</v>
      </c>
      <c r="N69" s="74">
        <v>-50</v>
      </c>
      <c r="O69" s="47">
        <v>-15</v>
      </c>
      <c r="P69" s="47">
        <v>-121</v>
      </c>
      <c r="Q69" s="47">
        <v>-18</v>
      </c>
      <c r="R69" s="47">
        <v>0</v>
      </c>
      <c r="S69" s="75">
        <v>0</v>
      </c>
      <c r="U69" s="74"/>
      <c r="V69" s="75"/>
      <c r="W69">
        <v>-50</v>
      </c>
      <c r="X69">
        <v>-15</v>
      </c>
      <c r="Y69">
        <v>-0.5</v>
      </c>
      <c r="Z69">
        <v>7.69</v>
      </c>
      <c r="AA69">
        <v>-18</v>
      </c>
      <c r="AB69">
        <v>-121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7.69</v>
      </c>
      <c r="M70" s="75">
        <v>0</v>
      </c>
      <c r="N70" s="74">
        <v>-8</v>
      </c>
      <c r="O70" s="47">
        <v>-55</v>
      </c>
      <c r="P70" s="47">
        <v>-116</v>
      </c>
      <c r="Q70" s="47">
        <v>-18</v>
      </c>
      <c r="R70" s="47">
        <v>0</v>
      </c>
      <c r="S70" s="75">
        <v>0</v>
      </c>
      <c r="U70" s="74"/>
      <c r="V70" s="75"/>
      <c r="W70">
        <v>-8</v>
      </c>
      <c r="X70">
        <v>-55</v>
      </c>
      <c r="Y70">
        <v>-0.5</v>
      </c>
      <c r="Z70">
        <v>7.69</v>
      </c>
      <c r="AA70">
        <v>-18</v>
      </c>
      <c r="AB70">
        <v>-116</v>
      </c>
    </row>
    <row r="71" spans="7:28">
      <c r="G71" t="s">
        <v>113</v>
      </c>
      <c r="H71" s="74">
        <v>29.81</v>
      </c>
      <c r="I71" s="47">
        <v>0</v>
      </c>
      <c r="J71" s="47">
        <v>0</v>
      </c>
      <c r="K71" s="47">
        <v>0</v>
      </c>
      <c r="L71" s="47">
        <v>4.8099999999999996</v>
      </c>
      <c r="M71" s="75">
        <v>0</v>
      </c>
      <c r="N71" s="74">
        <v>0</v>
      </c>
      <c r="O71" s="47">
        <v>-20</v>
      </c>
      <c r="P71" s="47">
        <v>-192</v>
      </c>
      <c r="Q71" s="47">
        <v>-10</v>
      </c>
      <c r="R71" s="47">
        <v>0</v>
      </c>
      <c r="S71" s="75">
        <v>0</v>
      </c>
      <c r="U71" s="74"/>
      <c r="V71" s="75"/>
      <c r="W71">
        <v>29.81</v>
      </c>
      <c r="X71">
        <v>-20</v>
      </c>
      <c r="Y71">
        <v>-0.5</v>
      </c>
      <c r="Z71">
        <v>4.8099999999999996</v>
      </c>
      <c r="AA71">
        <v>-10</v>
      </c>
      <c r="AB71">
        <v>-192</v>
      </c>
    </row>
    <row r="72" spans="7:28">
      <c r="G72" t="s">
        <v>114</v>
      </c>
      <c r="H72" s="74">
        <v>61.56</v>
      </c>
      <c r="I72" s="47">
        <v>0</v>
      </c>
      <c r="J72" s="47">
        <v>0</v>
      </c>
      <c r="K72" s="47">
        <v>0</v>
      </c>
      <c r="L72" s="47">
        <v>5.77</v>
      </c>
      <c r="M72" s="75">
        <v>0</v>
      </c>
      <c r="N72" s="74">
        <v>0</v>
      </c>
      <c r="O72" s="47">
        <v>-52</v>
      </c>
      <c r="P72" s="47">
        <v>-144</v>
      </c>
      <c r="Q72" s="47">
        <v>-10</v>
      </c>
      <c r="R72" s="47">
        <v>0</v>
      </c>
      <c r="S72" s="75">
        <v>0</v>
      </c>
      <c r="U72" s="74"/>
      <c r="V72" s="75"/>
      <c r="W72">
        <v>61.56</v>
      </c>
      <c r="X72">
        <v>-52</v>
      </c>
      <c r="Y72">
        <v>-0.5</v>
      </c>
      <c r="Z72">
        <v>5.77</v>
      </c>
      <c r="AA72">
        <v>-10</v>
      </c>
      <c r="AB72">
        <v>-144</v>
      </c>
    </row>
    <row r="73" spans="7:28">
      <c r="G73" t="s">
        <v>115</v>
      </c>
      <c r="H73" s="74">
        <v>44.24</v>
      </c>
      <c r="I73" s="47">
        <v>0</v>
      </c>
      <c r="J73" s="47">
        <v>0</v>
      </c>
      <c r="K73" s="47">
        <v>0</v>
      </c>
      <c r="L73" s="47">
        <v>5.77</v>
      </c>
      <c r="M73" s="75">
        <v>0</v>
      </c>
      <c r="N73" s="74">
        <v>0</v>
      </c>
      <c r="O73" s="47">
        <v>-33</v>
      </c>
      <c r="P73" s="47">
        <v>-167</v>
      </c>
      <c r="Q73" s="47">
        <v>0</v>
      </c>
      <c r="R73" s="47">
        <v>0</v>
      </c>
      <c r="S73" s="75">
        <v>0</v>
      </c>
      <c r="U73" s="74"/>
      <c r="V73" s="75"/>
      <c r="W73">
        <v>44.24</v>
      </c>
      <c r="X73">
        <v>-33</v>
      </c>
      <c r="Y73">
        <v>-0.5</v>
      </c>
      <c r="Z73">
        <v>5.77</v>
      </c>
      <c r="AA73">
        <v>0</v>
      </c>
      <c r="AB73">
        <v>-167</v>
      </c>
    </row>
    <row r="74" spans="7:28">
      <c r="G74" t="s">
        <v>116</v>
      </c>
      <c r="H74" s="74">
        <v>26.93</v>
      </c>
      <c r="I74" s="47">
        <v>0</v>
      </c>
      <c r="J74" s="47">
        <v>0</v>
      </c>
      <c r="K74" s="47">
        <v>0</v>
      </c>
      <c r="L74" s="47">
        <v>6.73</v>
      </c>
      <c r="M74" s="75">
        <v>0</v>
      </c>
      <c r="N74" s="74">
        <v>0</v>
      </c>
      <c r="O74" s="47">
        <v>-21</v>
      </c>
      <c r="P74" s="47">
        <v>-199</v>
      </c>
      <c r="Q74" s="47">
        <v>0</v>
      </c>
      <c r="R74" s="47">
        <v>0</v>
      </c>
      <c r="S74" s="75">
        <v>0</v>
      </c>
      <c r="U74" s="74"/>
      <c r="V74" s="75"/>
      <c r="W74">
        <v>26.93</v>
      </c>
      <c r="X74">
        <v>-21</v>
      </c>
      <c r="Y74">
        <v>-0.5</v>
      </c>
      <c r="Z74">
        <v>6.73</v>
      </c>
      <c r="AA74">
        <v>0</v>
      </c>
      <c r="AB74">
        <v>-199</v>
      </c>
    </row>
    <row r="75" spans="7:28">
      <c r="G75" t="s">
        <v>117</v>
      </c>
      <c r="H75" s="74">
        <v>8.66</v>
      </c>
      <c r="I75" s="47">
        <v>0</v>
      </c>
      <c r="J75" s="47">
        <v>0</v>
      </c>
      <c r="K75" s="47">
        <v>0</v>
      </c>
      <c r="L75" s="47">
        <v>7.69</v>
      </c>
      <c r="M75" s="75">
        <v>0</v>
      </c>
      <c r="N75" s="74">
        <v>0</v>
      </c>
      <c r="O75" s="47">
        <v>0</v>
      </c>
      <c r="P75" s="47">
        <v>-168</v>
      </c>
      <c r="Q75" s="47">
        <v>0</v>
      </c>
      <c r="R75" s="47">
        <v>0</v>
      </c>
      <c r="S75" s="75">
        <v>0</v>
      </c>
      <c r="U75" s="74"/>
      <c r="V75" s="75"/>
      <c r="W75">
        <v>8.66</v>
      </c>
      <c r="X75">
        <v>0</v>
      </c>
      <c r="Y75">
        <v>-0.5</v>
      </c>
      <c r="Z75">
        <v>7.69</v>
      </c>
      <c r="AA75">
        <v>0</v>
      </c>
      <c r="AB75">
        <v>-168</v>
      </c>
    </row>
    <row r="76" spans="7:28">
      <c r="G76" t="s">
        <v>118</v>
      </c>
      <c r="H76" s="74">
        <v>26.93</v>
      </c>
      <c r="I76" s="47">
        <v>0</v>
      </c>
      <c r="J76" s="47">
        <v>0</v>
      </c>
      <c r="K76" s="47">
        <v>0</v>
      </c>
      <c r="L76" s="47">
        <v>8.66</v>
      </c>
      <c r="M76" s="75">
        <v>0</v>
      </c>
      <c r="N76" s="74">
        <v>0</v>
      </c>
      <c r="O76" s="47">
        <v>0</v>
      </c>
      <c r="P76" s="47">
        <v>-128</v>
      </c>
      <c r="Q76" s="47">
        <v>0</v>
      </c>
      <c r="R76" s="47">
        <v>0</v>
      </c>
      <c r="S76" s="75">
        <v>0</v>
      </c>
      <c r="U76" s="74"/>
      <c r="V76" s="75"/>
      <c r="W76">
        <v>26.93</v>
      </c>
      <c r="X76">
        <v>0</v>
      </c>
      <c r="Y76">
        <v>-0.5</v>
      </c>
      <c r="Z76">
        <v>8.66</v>
      </c>
      <c r="AA76">
        <v>0</v>
      </c>
      <c r="AB76">
        <v>-128</v>
      </c>
    </row>
    <row r="77" spans="7:28">
      <c r="G77" t="s">
        <v>119</v>
      </c>
      <c r="H77" s="74">
        <v>0</v>
      </c>
      <c r="I77" s="47">
        <v>42.32</v>
      </c>
      <c r="J77" s="47">
        <v>0</v>
      </c>
      <c r="K77" s="47">
        <v>0</v>
      </c>
      <c r="L77" s="47">
        <v>10.58</v>
      </c>
      <c r="M77" s="75">
        <v>0</v>
      </c>
      <c r="N77" s="74">
        <v>-18</v>
      </c>
      <c r="O77" s="47">
        <v>0</v>
      </c>
      <c r="P77" s="47">
        <v>-117</v>
      </c>
      <c r="Q77" s="47">
        <v>0</v>
      </c>
      <c r="R77" s="47">
        <v>0</v>
      </c>
      <c r="S77" s="75">
        <v>0</v>
      </c>
      <c r="U77" s="74"/>
      <c r="V77" s="75"/>
      <c r="W77">
        <v>-18</v>
      </c>
      <c r="X77">
        <v>42.32</v>
      </c>
      <c r="Y77">
        <v>-0.5</v>
      </c>
      <c r="Z77">
        <v>10.58</v>
      </c>
      <c r="AA77">
        <v>0</v>
      </c>
      <c r="AB77">
        <v>-117</v>
      </c>
    </row>
    <row r="78" spans="7:28">
      <c r="G78" t="s">
        <v>120</v>
      </c>
      <c r="H78" s="74">
        <v>0</v>
      </c>
      <c r="I78" s="47">
        <v>39.43</v>
      </c>
      <c r="J78" s="47">
        <v>0</v>
      </c>
      <c r="K78" s="47">
        <v>0</v>
      </c>
      <c r="L78" s="47">
        <v>10.58</v>
      </c>
      <c r="M78" s="75">
        <v>0</v>
      </c>
      <c r="N78" s="74">
        <v>-10</v>
      </c>
      <c r="O78" s="47">
        <v>0</v>
      </c>
      <c r="P78" s="47">
        <v>-110</v>
      </c>
      <c r="Q78" s="47">
        <v>0</v>
      </c>
      <c r="R78" s="47">
        <v>0</v>
      </c>
      <c r="S78" s="75">
        <v>0</v>
      </c>
      <c r="U78" s="74"/>
      <c r="V78" s="75"/>
      <c r="W78">
        <v>-10</v>
      </c>
      <c r="X78">
        <v>39.43</v>
      </c>
      <c r="Y78">
        <v>-0.5</v>
      </c>
      <c r="Z78">
        <v>10.58</v>
      </c>
      <c r="AA78">
        <v>0</v>
      </c>
      <c r="AB78">
        <v>-110</v>
      </c>
    </row>
    <row r="79" spans="7:28">
      <c r="G79" t="s">
        <v>121</v>
      </c>
      <c r="H79" s="74">
        <v>0</v>
      </c>
      <c r="I79" s="47">
        <v>9.6199999999999992</v>
      </c>
      <c r="J79" s="47">
        <v>0</v>
      </c>
      <c r="K79" s="47">
        <v>0</v>
      </c>
      <c r="L79" s="47">
        <v>10.58</v>
      </c>
      <c r="M79" s="75">
        <v>0</v>
      </c>
      <c r="N79" s="74">
        <v>-33</v>
      </c>
      <c r="O79" s="47">
        <v>0</v>
      </c>
      <c r="P79" s="47">
        <v>-118</v>
      </c>
      <c r="Q79" s="47">
        <v>0</v>
      </c>
      <c r="R79" s="47">
        <v>0</v>
      </c>
      <c r="S79" s="75">
        <v>0</v>
      </c>
      <c r="U79" s="74"/>
      <c r="V79" s="75"/>
      <c r="W79">
        <v>-33</v>
      </c>
      <c r="X79">
        <v>9.6199999999999992</v>
      </c>
      <c r="Y79">
        <v>-0.5</v>
      </c>
      <c r="Z79">
        <v>10.58</v>
      </c>
      <c r="AA79">
        <v>0</v>
      </c>
      <c r="AB79">
        <v>-118</v>
      </c>
    </row>
    <row r="80" spans="7:28">
      <c r="G80" t="s">
        <v>122</v>
      </c>
      <c r="H80" s="74">
        <v>0</v>
      </c>
      <c r="I80" s="47">
        <v>9.6199999999999992</v>
      </c>
      <c r="J80" s="47">
        <v>0</v>
      </c>
      <c r="K80" s="47">
        <v>0</v>
      </c>
      <c r="L80" s="47">
        <v>11.54</v>
      </c>
      <c r="M80" s="75">
        <v>0</v>
      </c>
      <c r="N80" s="74">
        <v>-139</v>
      </c>
      <c r="O80" s="47">
        <v>0</v>
      </c>
      <c r="P80" s="47">
        <v>-133</v>
      </c>
      <c r="Q80" s="47">
        <v>0</v>
      </c>
      <c r="R80" s="47">
        <v>0</v>
      </c>
      <c r="S80" s="75">
        <v>0</v>
      </c>
      <c r="U80" s="74"/>
      <c r="V80" s="75"/>
      <c r="W80">
        <v>-139</v>
      </c>
      <c r="X80">
        <v>9.6199999999999992</v>
      </c>
      <c r="Y80">
        <v>-0.5</v>
      </c>
      <c r="Z80">
        <v>11.54</v>
      </c>
      <c r="AA80">
        <v>0</v>
      </c>
      <c r="AB80">
        <v>-133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11.54</v>
      </c>
      <c r="M81" s="75">
        <v>0</v>
      </c>
      <c r="N81" s="74">
        <v>-25</v>
      </c>
      <c r="O81" s="47">
        <v>0</v>
      </c>
      <c r="P81" s="47">
        <v>-138</v>
      </c>
      <c r="Q81" s="47">
        <v>0</v>
      </c>
      <c r="R81" s="47">
        <v>0</v>
      </c>
      <c r="S81" s="75">
        <v>0</v>
      </c>
      <c r="U81" s="74"/>
      <c r="V81" s="75"/>
      <c r="W81">
        <v>-25</v>
      </c>
      <c r="X81">
        <v>0</v>
      </c>
      <c r="Y81">
        <v>-0.5</v>
      </c>
      <c r="Z81">
        <v>11.54</v>
      </c>
      <c r="AA81">
        <v>0</v>
      </c>
      <c r="AB81">
        <v>-138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11.54</v>
      </c>
      <c r="M82" s="75">
        <v>0</v>
      </c>
      <c r="N82" s="74">
        <v>-9</v>
      </c>
      <c r="O82" s="47">
        <v>0</v>
      </c>
      <c r="P82" s="47">
        <v>-197</v>
      </c>
      <c r="Q82" s="47">
        <v>0</v>
      </c>
      <c r="R82" s="47">
        <v>0</v>
      </c>
      <c r="S82" s="75">
        <v>0</v>
      </c>
      <c r="U82" s="74"/>
      <c r="V82" s="75"/>
      <c r="W82">
        <v>-9</v>
      </c>
      <c r="X82">
        <v>0</v>
      </c>
      <c r="Y82">
        <v>-0.5</v>
      </c>
      <c r="Z82">
        <v>11.54</v>
      </c>
      <c r="AA82">
        <v>0</v>
      </c>
      <c r="AB82">
        <v>-197</v>
      </c>
    </row>
    <row r="83" spans="7:28">
      <c r="G83" t="s">
        <v>125</v>
      </c>
      <c r="H83" s="74">
        <v>11.54</v>
      </c>
      <c r="I83" s="47">
        <v>3.85</v>
      </c>
      <c r="J83" s="47">
        <v>0</v>
      </c>
      <c r="K83" s="47">
        <v>0</v>
      </c>
      <c r="L83" s="47">
        <v>15.39</v>
      </c>
      <c r="M83" s="75">
        <v>0</v>
      </c>
      <c r="N83" s="74">
        <v>0</v>
      </c>
      <c r="O83" s="47">
        <v>0</v>
      </c>
      <c r="P83" s="47">
        <v>-92</v>
      </c>
      <c r="Q83" s="47">
        <v>0</v>
      </c>
      <c r="R83" s="47">
        <v>0</v>
      </c>
      <c r="S83" s="75">
        <v>0</v>
      </c>
      <c r="U83" s="74"/>
      <c r="V83" s="75"/>
      <c r="W83">
        <v>11.54</v>
      </c>
      <c r="X83">
        <v>3.85</v>
      </c>
      <c r="Y83">
        <v>-0.5</v>
      </c>
      <c r="Z83">
        <v>15.39</v>
      </c>
      <c r="AA83">
        <v>0</v>
      </c>
      <c r="AB83">
        <v>-92</v>
      </c>
    </row>
    <row r="84" spans="7:28">
      <c r="G84" t="s">
        <v>126</v>
      </c>
      <c r="H84" s="74">
        <v>35.58</v>
      </c>
      <c r="I84" s="47">
        <v>14.43</v>
      </c>
      <c r="J84" s="47">
        <v>0</v>
      </c>
      <c r="K84" s="47">
        <v>0</v>
      </c>
      <c r="L84" s="47">
        <v>15.39</v>
      </c>
      <c r="M84" s="75">
        <v>0</v>
      </c>
      <c r="N84" s="74">
        <v>0</v>
      </c>
      <c r="O84" s="47">
        <v>0</v>
      </c>
      <c r="P84" s="47">
        <v>-68</v>
      </c>
      <c r="Q84" s="47">
        <v>0</v>
      </c>
      <c r="R84" s="47">
        <v>0</v>
      </c>
      <c r="S84" s="75">
        <v>0</v>
      </c>
      <c r="U84" s="74"/>
      <c r="V84" s="75"/>
      <c r="W84">
        <v>35.58</v>
      </c>
      <c r="X84">
        <v>14.43</v>
      </c>
      <c r="Y84">
        <v>-0.5</v>
      </c>
      <c r="Z84">
        <v>15.39</v>
      </c>
      <c r="AA84">
        <v>0</v>
      </c>
      <c r="AB84">
        <v>-68</v>
      </c>
    </row>
    <row r="85" spans="7:28">
      <c r="G85" t="s">
        <v>127</v>
      </c>
      <c r="H85" s="74">
        <v>58.66</v>
      </c>
      <c r="I85" s="47">
        <v>2.89</v>
      </c>
      <c r="J85" s="47">
        <v>0</v>
      </c>
      <c r="K85" s="47">
        <v>0</v>
      </c>
      <c r="L85" s="47">
        <v>14.91</v>
      </c>
      <c r="M85" s="75">
        <v>0</v>
      </c>
      <c r="N85" s="74">
        <v>0</v>
      </c>
      <c r="O85" s="47">
        <v>0</v>
      </c>
      <c r="P85" s="47">
        <v>-94</v>
      </c>
      <c r="Q85" s="47">
        <v>0</v>
      </c>
      <c r="R85" s="47">
        <v>0</v>
      </c>
      <c r="S85" s="75">
        <v>0</v>
      </c>
      <c r="U85" s="74"/>
      <c r="V85" s="75"/>
      <c r="W85">
        <v>58.66</v>
      </c>
      <c r="X85">
        <v>2.89</v>
      </c>
      <c r="Y85">
        <v>-0.5</v>
      </c>
      <c r="Z85">
        <v>14.91</v>
      </c>
      <c r="AA85">
        <v>0</v>
      </c>
      <c r="AB85">
        <v>-94</v>
      </c>
    </row>
    <row r="86" spans="7:28">
      <c r="G86" t="s">
        <v>128</v>
      </c>
      <c r="H86" s="74">
        <v>78.86</v>
      </c>
      <c r="I86" s="47">
        <v>8.66</v>
      </c>
      <c r="J86" s="47">
        <v>0</v>
      </c>
      <c r="K86" s="47">
        <v>0</v>
      </c>
      <c r="L86" s="47">
        <v>14.43</v>
      </c>
      <c r="M86" s="75">
        <v>0</v>
      </c>
      <c r="N86" s="74">
        <v>0</v>
      </c>
      <c r="O86" s="47">
        <v>0</v>
      </c>
      <c r="P86" s="47">
        <v>-89</v>
      </c>
      <c r="Q86" s="47">
        <v>0</v>
      </c>
      <c r="R86" s="47">
        <v>0</v>
      </c>
      <c r="S86" s="75">
        <v>0</v>
      </c>
      <c r="U86" s="74"/>
      <c r="V86" s="75"/>
      <c r="W86">
        <v>78.86</v>
      </c>
      <c r="X86">
        <v>8.66</v>
      </c>
      <c r="Y86">
        <v>-0.5</v>
      </c>
      <c r="Z86">
        <v>14.43</v>
      </c>
      <c r="AA86">
        <v>0</v>
      </c>
      <c r="AB86">
        <v>-89</v>
      </c>
    </row>
    <row r="87" spans="7:28">
      <c r="G87" t="s">
        <v>129</v>
      </c>
      <c r="H87" s="74">
        <v>90.41</v>
      </c>
      <c r="I87" s="47">
        <v>0</v>
      </c>
      <c r="J87" s="47">
        <v>0</v>
      </c>
      <c r="K87" s="47">
        <v>0</v>
      </c>
      <c r="L87" s="47">
        <v>14.43</v>
      </c>
      <c r="M87" s="75">
        <v>0</v>
      </c>
      <c r="N87" s="74">
        <v>0</v>
      </c>
      <c r="O87" s="47">
        <v>0</v>
      </c>
      <c r="P87" s="47">
        <v>-92</v>
      </c>
      <c r="Q87" s="47">
        <v>0</v>
      </c>
      <c r="R87" s="47">
        <v>0</v>
      </c>
      <c r="S87" s="75">
        <v>0</v>
      </c>
      <c r="U87" s="74"/>
      <c r="V87" s="75"/>
      <c r="W87">
        <v>90.41</v>
      </c>
      <c r="X87">
        <v>0</v>
      </c>
      <c r="Y87">
        <v>-0.5</v>
      </c>
      <c r="Z87">
        <v>14.43</v>
      </c>
      <c r="AA87">
        <v>0</v>
      </c>
      <c r="AB87">
        <v>-92</v>
      </c>
    </row>
    <row r="88" spans="7:28">
      <c r="G88" t="s">
        <v>130</v>
      </c>
      <c r="H88" s="74">
        <v>108.68</v>
      </c>
      <c r="I88" s="47">
        <v>0</v>
      </c>
      <c r="J88" s="47">
        <v>0</v>
      </c>
      <c r="K88" s="47">
        <v>0</v>
      </c>
      <c r="L88" s="47">
        <v>13.47</v>
      </c>
      <c r="M88" s="75">
        <v>0</v>
      </c>
      <c r="N88" s="74">
        <v>0</v>
      </c>
      <c r="O88" s="47">
        <v>0</v>
      </c>
      <c r="P88" s="47">
        <v>-84</v>
      </c>
      <c r="Q88" s="47">
        <v>0</v>
      </c>
      <c r="R88" s="47">
        <v>0</v>
      </c>
      <c r="S88" s="75">
        <v>0</v>
      </c>
      <c r="U88" s="74"/>
      <c r="V88" s="75"/>
      <c r="W88">
        <v>108.68</v>
      </c>
      <c r="X88">
        <v>0</v>
      </c>
      <c r="Y88">
        <v>-0.5</v>
      </c>
      <c r="Z88">
        <v>13.47</v>
      </c>
      <c r="AA88">
        <v>0</v>
      </c>
      <c r="AB88">
        <v>-84</v>
      </c>
    </row>
    <row r="89" spans="7:28">
      <c r="G89" t="s">
        <v>131</v>
      </c>
      <c r="H89" s="74">
        <v>44.25</v>
      </c>
      <c r="I89" s="47">
        <v>0</v>
      </c>
      <c r="J89" s="47">
        <v>0</v>
      </c>
      <c r="K89" s="47">
        <v>0</v>
      </c>
      <c r="L89" s="47">
        <v>12.98</v>
      </c>
      <c r="M89" s="75">
        <v>0</v>
      </c>
      <c r="N89" s="74">
        <v>0</v>
      </c>
      <c r="O89" s="47">
        <v>-7</v>
      </c>
      <c r="P89" s="47">
        <v>-18</v>
      </c>
      <c r="Q89" s="47">
        <v>0</v>
      </c>
      <c r="R89" s="47">
        <v>0</v>
      </c>
      <c r="S89" s="75">
        <v>0</v>
      </c>
      <c r="U89" s="74"/>
      <c r="V89" s="75"/>
      <c r="W89">
        <v>44.25</v>
      </c>
      <c r="X89">
        <v>-7</v>
      </c>
      <c r="Y89">
        <v>-0.5</v>
      </c>
      <c r="Z89">
        <v>12.98</v>
      </c>
      <c r="AA89">
        <v>0</v>
      </c>
      <c r="AB89">
        <v>-18</v>
      </c>
    </row>
    <row r="90" spans="7:28">
      <c r="G90" t="s">
        <v>132</v>
      </c>
      <c r="H90" s="74">
        <v>74.06</v>
      </c>
      <c r="I90" s="47">
        <v>0</v>
      </c>
      <c r="J90" s="47">
        <v>0</v>
      </c>
      <c r="K90" s="47">
        <v>0</v>
      </c>
      <c r="L90" s="47">
        <v>11.54</v>
      </c>
      <c r="M90" s="75">
        <v>0</v>
      </c>
      <c r="N90" s="74">
        <v>0</v>
      </c>
      <c r="O90" s="47">
        <v>-7</v>
      </c>
      <c r="P90" s="47">
        <v>-43</v>
      </c>
      <c r="Q90" s="47">
        <v>0</v>
      </c>
      <c r="R90" s="47">
        <v>0</v>
      </c>
      <c r="S90" s="75">
        <v>0</v>
      </c>
      <c r="U90" s="74"/>
      <c r="V90" s="75"/>
      <c r="W90">
        <v>74.06</v>
      </c>
      <c r="X90">
        <v>-7</v>
      </c>
      <c r="Y90">
        <v>-0.5</v>
      </c>
      <c r="Z90">
        <v>11.54</v>
      </c>
      <c r="AA90">
        <v>0</v>
      </c>
      <c r="AB90">
        <v>-43</v>
      </c>
    </row>
    <row r="91" spans="7:28">
      <c r="G91" t="s">
        <v>133</v>
      </c>
      <c r="H91" s="74">
        <v>75.02</v>
      </c>
      <c r="I91" s="47">
        <v>0</v>
      </c>
      <c r="J91" s="47">
        <v>0</v>
      </c>
      <c r="K91" s="47">
        <v>0</v>
      </c>
      <c r="L91" s="47">
        <v>10.58</v>
      </c>
      <c r="M91" s="75">
        <v>0</v>
      </c>
      <c r="N91" s="74">
        <v>0</v>
      </c>
      <c r="O91" s="47">
        <v>0</v>
      </c>
      <c r="P91" s="47">
        <v>-72</v>
      </c>
      <c r="Q91" s="47">
        <v>0</v>
      </c>
      <c r="R91" s="47">
        <v>0</v>
      </c>
      <c r="S91" s="75">
        <v>0</v>
      </c>
      <c r="U91" s="74"/>
      <c r="V91" s="75"/>
      <c r="W91">
        <v>75.02</v>
      </c>
      <c r="X91">
        <v>0</v>
      </c>
      <c r="Y91">
        <v>-0.5</v>
      </c>
      <c r="Z91">
        <v>10.58</v>
      </c>
      <c r="AA91">
        <v>0</v>
      </c>
      <c r="AB91">
        <v>-72</v>
      </c>
    </row>
    <row r="92" spans="7:28">
      <c r="G92" t="s">
        <v>134</v>
      </c>
      <c r="H92" s="74">
        <v>68.290000000000006</v>
      </c>
      <c r="I92" s="47">
        <v>4.8099999999999996</v>
      </c>
      <c r="J92" s="47">
        <v>0</v>
      </c>
      <c r="K92" s="47">
        <v>0</v>
      </c>
      <c r="L92" s="47">
        <v>10.29</v>
      </c>
      <c r="M92" s="75">
        <v>0</v>
      </c>
      <c r="N92" s="74">
        <v>0</v>
      </c>
      <c r="O92" s="47">
        <v>0</v>
      </c>
      <c r="P92" s="47">
        <v>-85</v>
      </c>
      <c r="Q92" s="47">
        <v>0</v>
      </c>
      <c r="R92" s="47">
        <v>0</v>
      </c>
      <c r="S92" s="75">
        <v>0</v>
      </c>
      <c r="U92" s="74"/>
      <c r="V92" s="75"/>
      <c r="W92">
        <v>68.290000000000006</v>
      </c>
      <c r="X92">
        <v>4.8099999999999996</v>
      </c>
      <c r="Y92">
        <v>-0.5</v>
      </c>
      <c r="Z92">
        <v>10.29</v>
      </c>
      <c r="AA92">
        <v>0</v>
      </c>
      <c r="AB92">
        <v>-85</v>
      </c>
    </row>
    <row r="93" spans="7:28">
      <c r="G93" t="s">
        <v>135</v>
      </c>
      <c r="H93" s="74">
        <v>70.209999999999994</v>
      </c>
      <c r="I93" s="47">
        <v>0</v>
      </c>
      <c r="J93" s="47">
        <v>0</v>
      </c>
      <c r="K93" s="47">
        <v>0</v>
      </c>
      <c r="L93" s="47">
        <v>10.58</v>
      </c>
      <c r="M93" s="75">
        <v>0</v>
      </c>
      <c r="N93" s="74">
        <v>0</v>
      </c>
      <c r="O93" s="47">
        <v>-9</v>
      </c>
      <c r="P93" s="47">
        <v>-87</v>
      </c>
      <c r="Q93" s="47">
        <v>-10</v>
      </c>
      <c r="R93" s="47">
        <v>0</v>
      </c>
      <c r="S93" s="75">
        <v>0</v>
      </c>
      <c r="U93" s="74"/>
      <c r="V93" s="75"/>
      <c r="W93">
        <v>70.209999999999994</v>
      </c>
      <c r="X93">
        <v>-9</v>
      </c>
      <c r="Y93">
        <v>-0.5</v>
      </c>
      <c r="Z93">
        <v>10.58</v>
      </c>
      <c r="AA93">
        <v>-10</v>
      </c>
      <c r="AB93">
        <v>-87</v>
      </c>
    </row>
    <row r="94" spans="7:28">
      <c r="G94" t="s">
        <v>136</v>
      </c>
      <c r="H94" s="74">
        <v>72.13</v>
      </c>
      <c r="I94" s="47">
        <v>0</v>
      </c>
      <c r="J94" s="47">
        <v>0</v>
      </c>
      <c r="K94" s="47">
        <v>0</v>
      </c>
      <c r="L94" s="47">
        <v>9.6199999999999992</v>
      </c>
      <c r="M94" s="75">
        <v>0</v>
      </c>
      <c r="N94" s="74">
        <v>0</v>
      </c>
      <c r="O94" s="47">
        <v>-9</v>
      </c>
      <c r="P94" s="47">
        <v>-89</v>
      </c>
      <c r="Q94" s="47">
        <v>-10</v>
      </c>
      <c r="R94" s="47">
        <v>0</v>
      </c>
      <c r="S94" s="75">
        <v>0</v>
      </c>
      <c r="U94" s="74"/>
      <c r="V94" s="75"/>
      <c r="W94">
        <v>72.13</v>
      </c>
      <c r="X94">
        <v>-9</v>
      </c>
      <c r="Y94">
        <v>-0.5</v>
      </c>
      <c r="Z94">
        <v>9.6199999999999992</v>
      </c>
      <c r="AA94">
        <v>-10</v>
      </c>
      <c r="AB94">
        <v>-89</v>
      </c>
    </row>
    <row r="95" spans="7:28">
      <c r="G95" t="s">
        <v>137</v>
      </c>
      <c r="H95" s="74">
        <v>60.59</v>
      </c>
      <c r="I95" s="47">
        <v>0</v>
      </c>
      <c r="J95" s="47">
        <v>0</v>
      </c>
      <c r="K95" s="47">
        <v>0</v>
      </c>
      <c r="L95" s="47">
        <v>8.66</v>
      </c>
      <c r="M95" s="75">
        <v>0</v>
      </c>
      <c r="N95" s="74">
        <v>0</v>
      </c>
      <c r="O95" s="47">
        <v>-15</v>
      </c>
      <c r="P95" s="47">
        <v>-107</v>
      </c>
      <c r="Q95" s="47">
        <v>-15</v>
      </c>
      <c r="R95" s="47">
        <v>0</v>
      </c>
      <c r="S95" s="75">
        <v>0</v>
      </c>
      <c r="U95" s="74"/>
      <c r="V95" s="75"/>
      <c r="W95">
        <v>60.59</v>
      </c>
      <c r="X95">
        <v>-15</v>
      </c>
      <c r="Y95">
        <v>-0.5</v>
      </c>
      <c r="Z95">
        <v>8.66</v>
      </c>
      <c r="AA95">
        <v>-15</v>
      </c>
      <c r="AB95">
        <v>-107</v>
      </c>
    </row>
    <row r="96" spans="7:28">
      <c r="G96" t="s">
        <v>138</v>
      </c>
      <c r="H96" s="74">
        <v>15.39</v>
      </c>
      <c r="I96" s="47">
        <v>0</v>
      </c>
      <c r="J96" s="47">
        <v>0</v>
      </c>
      <c r="K96" s="47">
        <v>0</v>
      </c>
      <c r="L96" s="47">
        <v>7.69</v>
      </c>
      <c r="M96" s="75">
        <v>0</v>
      </c>
      <c r="N96" s="74">
        <v>0</v>
      </c>
      <c r="O96" s="47">
        <v>-14</v>
      </c>
      <c r="P96" s="47">
        <v>-93</v>
      </c>
      <c r="Q96" s="47">
        <v>-15</v>
      </c>
      <c r="R96" s="47">
        <v>0</v>
      </c>
      <c r="S96" s="75">
        <v>0</v>
      </c>
      <c r="U96" s="74"/>
      <c r="V96" s="75"/>
      <c r="W96">
        <v>15.39</v>
      </c>
      <c r="X96">
        <v>-14</v>
      </c>
      <c r="Y96">
        <v>-0.5</v>
      </c>
      <c r="Z96">
        <v>7.69</v>
      </c>
      <c r="AA96">
        <v>-15</v>
      </c>
      <c r="AB96">
        <v>-93</v>
      </c>
    </row>
    <row r="97" spans="1:83">
      <c r="G97" t="s">
        <v>139</v>
      </c>
      <c r="H97" s="74">
        <v>21.16</v>
      </c>
      <c r="I97" s="47">
        <v>0</v>
      </c>
      <c r="J97" s="47">
        <v>0</v>
      </c>
      <c r="K97" s="47">
        <v>0</v>
      </c>
      <c r="L97" s="47">
        <v>6.73</v>
      </c>
      <c r="M97" s="75">
        <v>0</v>
      </c>
      <c r="N97" s="74">
        <v>0</v>
      </c>
      <c r="O97" s="47">
        <v>-11</v>
      </c>
      <c r="P97" s="47">
        <v>-60</v>
      </c>
      <c r="Q97" s="47">
        <v>-20</v>
      </c>
      <c r="R97" s="47">
        <v>0</v>
      </c>
      <c r="S97" s="75">
        <v>0</v>
      </c>
      <c r="U97" s="74"/>
      <c r="V97" s="75"/>
      <c r="W97">
        <v>21.16</v>
      </c>
      <c r="X97">
        <v>-11</v>
      </c>
      <c r="Y97">
        <v>-0.5</v>
      </c>
      <c r="Z97">
        <v>6.73</v>
      </c>
      <c r="AA97">
        <v>-20</v>
      </c>
      <c r="AB97">
        <v>-60</v>
      </c>
    </row>
    <row r="98" spans="1:83">
      <c r="G98" t="s">
        <v>140</v>
      </c>
      <c r="H98" s="74">
        <v>0</v>
      </c>
      <c r="I98" s="47">
        <v>0</v>
      </c>
      <c r="J98" s="47">
        <v>42.32</v>
      </c>
      <c r="K98" s="47">
        <v>0</v>
      </c>
      <c r="L98" s="47">
        <v>5.77</v>
      </c>
      <c r="M98" s="75">
        <v>0</v>
      </c>
      <c r="N98" s="74">
        <v>-14</v>
      </c>
      <c r="O98" s="47">
        <v>-11</v>
      </c>
      <c r="P98" s="47">
        <v>0</v>
      </c>
      <c r="Q98" s="47">
        <v>-20</v>
      </c>
      <c r="R98" s="47">
        <v>0</v>
      </c>
      <c r="S98" s="75">
        <v>0</v>
      </c>
      <c r="U98" s="74"/>
      <c r="V98" s="75"/>
      <c r="W98">
        <v>-14</v>
      </c>
      <c r="X98">
        <v>-11</v>
      </c>
      <c r="Y98">
        <v>-0.5</v>
      </c>
      <c r="Z98">
        <v>5.77</v>
      </c>
      <c r="AA98">
        <v>-20</v>
      </c>
      <c r="AB98">
        <v>42.32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0.55807249999999997</v>
      </c>
      <c r="I99" s="70">
        <f t="shared" ref="I99:BQ99" si="1">SUM(I3:I98)/4000</f>
        <v>3.5350000000000006E-2</v>
      </c>
      <c r="J99" s="70">
        <f t="shared" si="1"/>
        <v>2.54875E-2</v>
      </c>
      <c r="K99" s="70">
        <f t="shared" si="1"/>
        <v>0</v>
      </c>
      <c r="L99" s="70">
        <f t="shared" si="1"/>
        <v>0.22718749999999996</v>
      </c>
      <c r="M99" s="70">
        <f t="shared" si="1"/>
        <v>0</v>
      </c>
      <c r="N99" s="69">
        <f t="shared" si="1"/>
        <v>-0.64575000000000005</v>
      </c>
      <c r="O99" s="70">
        <f t="shared" si="1"/>
        <v>-0.27850000000000003</v>
      </c>
      <c r="P99" s="70">
        <f t="shared" si="1"/>
        <v>-1.78925</v>
      </c>
      <c r="Q99" s="70">
        <f t="shared" si="1"/>
        <v>-0.25674999999999998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-8.7677500000000311E-2</v>
      </c>
      <c r="X99">
        <f t="shared" si="1"/>
        <v>-0.24315000000000003</v>
      </c>
      <c r="Y99">
        <f t="shared" si="1"/>
        <v>-1.7000000000000001E-2</v>
      </c>
      <c r="Z99">
        <f t="shared" si="1"/>
        <v>0.22718749999999996</v>
      </c>
      <c r="AA99">
        <f t="shared" si="1"/>
        <v>-0.25674999999999998</v>
      </c>
      <c r="AB99">
        <f t="shared" si="1"/>
        <v>-1.7637625000000001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</row>
    <row r="41" spans="7:24">
      <c r="G41" t="s">
        <v>83</v>
      </c>
      <c r="H41" s="74">
        <v>5.77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5.77</v>
      </c>
      <c r="X41">
        <v>0</v>
      </c>
    </row>
    <row r="42" spans="7:24">
      <c r="G42" t="s">
        <v>84</v>
      </c>
      <c r="H42" s="74">
        <v>4.8099999999999996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4.8099999999999996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0.81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0.81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0.35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0.35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0.65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0.65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3.17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3.17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0.96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0.96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2.6449999999999998E-3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1.485E-3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2.6449999999999998E-3</v>
      </c>
      <c r="X99">
        <f t="shared" si="1"/>
        <v>1.485E-3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45697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10.20054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628.10793956584394</v>
      </c>
      <c r="P3" s="37">
        <v>57.71</v>
      </c>
      <c r="Q3" s="37">
        <v>26.115608607935439</v>
      </c>
      <c r="R3" s="39">
        <v>0</v>
      </c>
      <c r="S3" s="39">
        <v>0</v>
      </c>
      <c r="T3" s="38">
        <f>SUMPRODUCT(LTA!J3:AN3,LTA!J$101:AN$101,LTA!J$103:AN$103)</f>
        <v>17.66</v>
      </c>
      <c r="U3" s="38">
        <f>SUMPRODUCT(LTA!J3:AN3,LTA!J$102:AN$102,LTA!J$103:AN$103)</f>
        <v>54.2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7.0532997566437361</v>
      </c>
      <c r="AD3">
        <f>SUM(B3:AB3,AI3:AV3)-AC3</f>
        <v>877.13728663024006</v>
      </c>
      <c r="AE3">
        <f>'IDT-1'!B3</f>
        <v>0</v>
      </c>
      <c r="AF3" s="25"/>
      <c r="AG3">
        <f>SUM(AD3:AF3)</f>
        <v>877.13728663024006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10.20054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636.30793956584409</v>
      </c>
      <c r="P4" s="37">
        <v>57.71</v>
      </c>
      <c r="Q4" s="37">
        <v>26.115608607935439</v>
      </c>
      <c r="R4" s="39">
        <v>0</v>
      </c>
      <c r="S4" s="39">
        <v>0</v>
      </c>
      <c r="T4" s="38">
        <f>SUMPRODUCT(LTA!J4:AN4,LTA!J$101:AN$101,LTA!J$103:AN$103)</f>
        <v>17.66</v>
      </c>
      <c r="U4" s="38">
        <f>SUMPRODUCT(LTA!J4:AN4,LTA!J$102:AN$102,LTA!J$103:AN$103)</f>
        <v>53.92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7.4531124427957218</v>
      </c>
      <c r="AD4">
        <f t="shared" ref="AD4:AD67" si="1">SUM(B4:AB4,AI4:AV4)-AC4</f>
        <v>841.65747394408811</v>
      </c>
      <c r="AE4">
        <f>'IDT-1'!B4</f>
        <v>0</v>
      </c>
      <c r="AF4" s="25"/>
      <c r="AG4">
        <f t="shared" ref="AG4:AG67" si="2">SUM(AD4:AF4)</f>
        <v>841.65747394408811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-53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10.20054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636.30793956584409</v>
      </c>
      <c r="P5" s="37">
        <v>57.71</v>
      </c>
      <c r="Q5" s="37">
        <v>26.115608607935439</v>
      </c>
      <c r="R5" s="39">
        <v>0</v>
      </c>
      <c r="S5" s="39">
        <v>0</v>
      </c>
      <c r="T5" s="38">
        <f>SUMPRODUCT(LTA!J5:AN5,LTA!J$101:AN$101,LTA!J$103:AN$103)</f>
        <v>17.66</v>
      </c>
      <c r="U5" s="38">
        <f>SUMPRODUCT(LTA!J5:AN5,LTA!J$102:AN$102,LTA!J$103:AN$103)</f>
        <v>53.22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0.38</v>
      </c>
      <c r="AB5" s="76">
        <f>-STOA!N5</f>
        <v>0</v>
      </c>
      <c r="AC5">
        <f t="shared" si="0"/>
        <v>7.7227985826868739</v>
      </c>
      <c r="AD5">
        <f t="shared" si="1"/>
        <v>805.687787804197</v>
      </c>
      <c r="AE5">
        <f>'IDT-1'!B5</f>
        <v>0</v>
      </c>
      <c r="AF5" s="25"/>
      <c r="AG5">
        <f t="shared" si="2"/>
        <v>805.687787804197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-88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10.20054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636.30793956584409</v>
      </c>
      <c r="P6" s="37">
        <v>57.71</v>
      </c>
      <c r="Q6" s="37">
        <v>26.115608607935439</v>
      </c>
      <c r="R6" s="39">
        <v>0</v>
      </c>
      <c r="S6" s="39">
        <v>0</v>
      </c>
      <c r="T6" s="38">
        <f>SUMPRODUCT(LTA!J6:AN6,LTA!J$101:AN$101,LTA!J$103:AN$103)</f>
        <v>17.66</v>
      </c>
      <c r="U6" s="38">
        <f>SUMPRODUCT(LTA!J6:AN6,LTA!J$102:AN$102,LTA!J$103:AN$103)</f>
        <v>52.56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-27</v>
      </c>
      <c r="AA6" s="76">
        <f>STOA!H6</f>
        <v>0.38</v>
      </c>
      <c r="AB6" s="76">
        <f>-STOA!N6</f>
        <v>0</v>
      </c>
      <c r="AC6">
        <f t="shared" si="0"/>
        <v>7.9220448580345852</v>
      </c>
      <c r="AD6">
        <f t="shared" si="1"/>
        <v>778.8285415288492</v>
      </c>
      <c r="AE6">
        <f>'IDT-1'!B6</f>
        <v>0</v>
      </c>
      <c r="AF6" s="25"/>
      <c r="AG6">
        <f t="shared" si="2"/>
        <v>778.8285415288492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-87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10.20054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638.74110756584412</v>
      </c>
      <c r="P7" s="37">
        <v>57.71</v>
      </c>
      <c r="Q7" s="37">
        <v>26.115608607935439</v>
      </c>
      <c r="R7" s="39">
        <v>0</v>
      </c>
      <c r="S7" s="39">
        <v>0</v>
      </c>
      <c r="T7" s="38">
        <f>SUMPRODUCT(LTA!J7:AN7,LTA!J$101:AN$101,LTA!J$103:AN$103)</f>
        <v>17.66</v>
      </c>
      <c r="U7" s="38">
        <f>SUMPRODUCT(LTA!J7:AN7,LTA!J$102:AN$102,LTA!J$103:AN$103)</f>
        <v>54.489999999999995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-56</v>
      </c>
      <c r="AA7" s="76">
        <f>STOA!H7</f>
        <v>0.38</v>
      </c>
      <c r="AB7" s="76">
        <f>-STOA!N7</f>
        <v>0</v>
      </c>
      <c r="AC7">
        <f t="shared" si="0"/>
        <v>8.2705302997387591</v>
      </c>
      <c r="AD7">
        <f t="shared" si="1"/>
        <v>742.84322408714513</v>
      </c>
      <c r="AE7">
        <f>'IDT-1'!B7</f>
        <v>0</v>
      </c>
      <c r="AF7" s="25"/>
      <c r="AG7">
        <f t="shared" si="2"/>
        <v>742.84322408714513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-98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10.20054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638.74110756584412</v>
      </c>
      <c r="P8" s="37">
        <v>57.71</v>
      </c>
      <c r="Q8" s="37">
        <v>26.115608607935439</v>
      </c>
      <c r="R8" s="39">
        <v>0</v>
      </c>
      <c r="S8" s="39">
        <v>0</v>
      </c>
      <c r="T8" s="38">
        <f>SUMPRODUCT(LTA!J8:AN8,LTA!J$101:AN$101,LTA!J$103:AN$103)</f>
        <v>17.66</v>
      </c>
      <c r="U8" s="38">
        <f>SUMPRODUCT(LTA!J8:AN8,LTA!J$102:AN$102,LTA!J$103:AN$103)</f>
        <v>54.03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-75</v>
      </c>
      <c r="AA8" s="76">
        <f>STOA!H8</f>
        <v>0.38</v>
      </c>
      <c r="AB8" s="76">
        <f>-STOA!N8</f>
        <v>0</v>
      </c>
      <c r="AC8">
        <f t="shared" si="0"/>
        <v>8.4084460288256366</v>
      </c>
      <c r="AD8">
        <f t="shared" si="1"/>
        <v>724.2453083580582</v>
      </c>
      <c r="AE8">
        <f>'IDT-1'!B8</f>
        <v>0</v>
      </c>
      <c r="AF8" s="25"/>
      <c r="AG8">
        <f t="shared" si="2"/>
        <v>724.2453083580582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-97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10.20054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638.74110756584412</v>
      </c>
      <c r="P9" s="37">
        <v>57.71</v>
      </c>
      <c r="Q9" s="37">
        <v>26.115608607935439</v>
      </c>
      <c r="R9" s="39">
        <v>0</v>
      </c>
      <c r="S9" s="39">
        <v>0</v>
      </c>
      <c r="T9" s="38">
        <f>SUMPRODUCT(LTA!J9:AN9,LTA!J$101:AN$101,LTA!J$103:AN$103)</f>
        <v>17.66</v>
      </c>
      <c r="U9" s="38">
        <f>SUMPRODUCT(LTA!J9:AN9,LTA!J$102:AN$102,LTA!J$103:AN$103)</f>
        <v>53.44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-91</v>
      </c>
      <c r="AA9" s="76">
        <f>STOA!H9</f>
        <v>0.38</v>
      </c>
      <c r="AB9" s="76">
        <f>-STOA!N9</f>
        <v>0</v>
      </c>
      <c r="AC9">
        <f t="shared" si="0"/>
        <v>8.4824572116516794</v>
      </c>
      <c r="AD9">
        <f t="shared" si="1"/>
        <v>713.58129717523229</v>
      </c>
      <c r="AE9">
        <f>'IDT-1'!B9</f>
        <v>0</v>
      </c>
      <c r="AF9" s="25"/>
      <c r="AG9">
        <f t="shared" si="2"/>
        <v>713.58129717523229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10.20054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638.74110756584412</v>
      </c>
      <c r="P10" s="37">
        <v>57.71</v>
      </c>
      <c r="Q10" s="37">
        <v>26.115608607935439</v>
      </c>
      <c r="R10" s="39">
        <v>0</v>
      </c>
      <c r="S10" s="39">
        <v>0</v>
      </c>
      <c r="T10" s="38">
        <f>SUMPRODUCT(LTA!J10:AN10,LTA!J$101:AN$101,LTA!J$103:AN$103)</f>
        <v>17.66</v>
      </c>
      <c r="U10" s="38">
        <f>SUMPRODUCT(LTA!J10:AN10,LTA!J$102:AN$102,LTA!J$103:AN$103)</f>
        <v>52.84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-105</v>
      </c>
      <c r="AA10" s="76">
        <f>STOA!H10</f>
        <v>0.38</v>
      </c>
      <c r="AB10" s="76">
        <f>-STOA!N10</f>
        <v>0</v>
      </c>
      <c r="AC10">
        <f t="shared" si="0"/>
        <v>8.5721130310429299</v>
      </c>
      <c r="AD10">
        <f t="shared" si="1"/>
        <v>700.89164135584099</v>
      </c>
      <c r="AE10">
        <f>'IDT-1'!B10</f>
        <v>0</v>
      </c>
      <c r="AF10" s="25"/>
      <c r="AG10">
        <f t="shared" si="2"/>
        <v>700.89164135584099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-89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10.20054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636.30793956584409</v>
      </c>
      <c r="P11" s="37">
        <v>57.71</v>
      </c>
      <c r="Q11" s="37">
        <v>26.115608607935439</v>
      </c>
      <c r="R11" s="39">
        <v>0</v>
      </c>
      <c r="S11" s="39">
        <v>0</v>
      </c>
      <c r="T11" s="38">
        <f>SUMPRODUCT(LTA!J11:AN11,LTA!J$101:AN$101,LTA!J$103:AN$103)</f>
        <v>18</v>
      </c>
      <c r="U11" s="38">
        <f>SUMPRODUCT(LTA!J11:AN11,LTA!J$102:AN$102,LTA!J$103:AN$103)</f>
        <v>27.009999999999998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-113</v>
      </c>
      <c r="AA11" s="76">
        <f>STOA!H11</f>
        <v>0.38</v>
      </c>
      <c r="AB11" s="76">
        <f>-STOA!N11</f>
        <v>0</v>
      </c>
      <c r="AC11">
        <f t="shared" si="0"/>
        <v>8.126334090447406</v>
      </c>
      <c r="AD11">
        <f t="shared" si="1"/>
        <v>702.41425229643653</v>
      </c>
      <c r="AE11">
        <f>'IDT-1'!B11</f>
        <v>0</v>
      </c>
      <c r="AF11" s="25"/>
      <c r="AG11">
        <f t="shared" si="2"/>
        <v>702.41425229643653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10.20054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636.30793956584409</v>
      </c>
      <c r="P12" s="37">
        <v>57.71</v>
      </c>
      <c r="Q12" s="37">
        <v>26.115608607935439</v>
      </c>
      <c r="R12" s="39">
        <v>0</v>
      </c>
      <c r="S12" s="39">
        <v>0</v>
      </c>
      <c r="T12" s="38">
        <f>SUMPRODUCT(LTA!J12:AN12,LTA!J$101:AN$101,LTA!J$103:AN$103)</f>
        <v>18</v>
      </c>
      <c r="U12" s="38">
        <f>SUMPRODUCT(LTA!J12:AN12,LTA!J$102:AN$102,LTA!J$103:AN$103)</f>
        <v>26.83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-122</v>
      </c>
      <c r="AA12" s="76">
        <f>STOA!H12</f>
        <v>0.38</v>
      </c>
      <c r="AB12" s="76">
        <f>-STOA!N12</f>
        <v>0</v>
      </c>
      <c r="AC12">
        <f t="shared" si="0"/>
        <v>8.2035432732734499</v>
      </c>
      <c r="AD12">
        <f t="shared" si="1"/>
        <v>692.15704311361048</v>
      </c>
      <c r="AE12">
        <f>'IDT-1'!B12</f>
        <v>0</v>
      </c>
      <c r="AF12" s="25"/>
      <c r="AG12">
        <f t="shared" si="2"/>
        <v>692.15704311361048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-53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10.20054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637.08793956584418</v>
      </c>
      <c r="P13" s="37">
        <v>57.71</v>
      </c>
      <c r="Q13" s="37">
        <v>26.115608607935439</v>
      </c>
      <c r="R13" s="39">
        <v>0</v>
      </c>
      <c r="S13" s="39">
        <v>0</v>
      </c>
      <c r="T13" s="38">
        <f>SUMPRODUCT(LTA!J13:AN13,LTA!J$101:AN$101,LTA!J$103:AN$103)</f>
        <v>18.34</v>
      </c>
      <c r="U13" s="38">
        <f>SUMPRODUCT(LTA!J13:AN13,LTA!J$102:AN$102,LTA!J$103:AN$103)</f>
        <v>27.15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-124</v>
      </c>
      <c r="AA13" s="76">
        <f>STOA!H13</f>
        <v>0.38</v>
      </c>
      <c r="AB13" s="76">
        <f>-STOA!N13</f>
        <v>0</v>
      </c>
      <c r="AC13">
        <f t="shared" si="0"/>
        <v>8.3248337292299102</v>
      </c>
      <c r="AD13">
        <f t="shared" si="1"/>
        <v>679.47575265765408</v>
      </c>
      <c r="AE13">
        <f>'IDT-1'!B13</f>
        <v>0</v>
      </c>
      <c r="AF13" s="25"/>
      <c r="AG13">
        <f t="shared" si="2"/>
        <v>679.47575265765408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10.20054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637.14793956584413</v>
      </c>
      <c r="P14" s="37">
        <v>57.71</v>
      </c>
      <c r="Q14" s="37">
        <v>26.115608607935439</v>
      </c>
      <c r="R14" s="39">
        <v>0</v>
      </c>
      <c r="S14" s="39">
        <v>0</v>
      </c>
      <c r="T14" s="38">
        <f>SUMPRODUCT(LTA!J14:AN14,LTA!J$101:AN$101,LTA!J$103:AN$103)</f>
        <v>18.66</v>
      </c>
      <c r="U14" s="38">
        <f>SUMPRODUCT(LTA!J14:AN14,LTA!J$102:AN$102,LTA!J$103:AN$103)</f>
        <v>26.04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-130</v>
      </c>
      <c r="AA14" s="76">
        <f>STOA!H14</f>
        <v>0.38</v>
      </c>
      <c r="AB14" s="76">
        <f>-STOA!N14</f>
        <v>0</v>
      </c>
      <c r="AC14">
        <f t="shared" si="0"/>
        <v>8.3663076389255355</v>
      </c>
      <c r="AD14">
        <f t="shared" si="1"/>
        <v>672.70427874795837</v>
      </c>
      <c r="AE14">
        <f>'IDT-1'!B14</f>
        <v>0</v>
      </c>
      <c r="AF14" s="25"/>
      <c r="AG14">
        <f t="shared" si="2"/>
        <v>672.70427874795837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-65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10.20054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637.14793956584413</v>
      </c>
      <c r="P15" s="37">
        <v>57.71</v>
      </c>
      <c r="Q15" s="37">
        <v>26.115608607935439</v>
      </c>
      <c r="R15" s="39">
        <v>0</v>
      </c>
      <c r="S15" s="39">
        <v>0</v>
      </c>
      <c r="T15" s="38">
        <f>SUMPRODUCT(LTA!J15:AN15,LTA!J$101:AN$101,LTA!J$103:AN$103)</f>
        <v>17.66</v>
      </c>
      <c r="U15" s="38">
        <f>SUMPRODUCT(LTA!J15:AN15,LTA!J$102:AN$102,LTA!J$103:AN$103)</f>
        <v>25.93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-128</v>
      </c>
      <c r="AA15" s="76">
        <f>STOA!H15</f>
        <v>0.38</v>
      </c>
      <c r="AB15" s="76">
        <f>-STOA!N15</f>
        <v>0</v>
      </c>
      <c r="AC15">
        <f t="shared" si="0"/>
        <v>8.4126788669037644</v>
      </c>
      <c r="AD15">
        <f t="shared" si="1"/>
        <v>664.54790751998007</v>
      </c>
      <c r="AE15">
        <f>'IDT-1'!B15</f>
        <v>0</v>
      </c>
      <c r="AF15" s="25"/>
      <c r="AG15">
        <f t="shared" si="2"/>
        <v>664.54790751998007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-74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10.20054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637.14793956584413</v>
      </c>
      <c r="P16" s="37">
        <v>57.71</v>
      </c>
      <c r="Q16" s="37">
        <v>26.115608607935439</v>
      </c>
      <c r="R16" s="39">
        <v>0</v>
      </c>
      <c r="S16" s="39">
        <v>0</v>
      </c>
      <c r="T16" s="38">
        <f>SUMPRODUCT(LTA!J16:AN16,LTA!J$101:AN$101,LTA!J$103:AN$103)</f>
        <v>17.66</v>
      </c>
      <c r="U16" s="38">
        <f>SUMPRODUCT(LTA!J16:AN16,LTA!J$102:AN$102,LTA!J$103:AN$103)</f>
        <v>25.509999999999998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-128</v>
      </c>
      <c r="AA16" s="76">
        <f>STOA!H16</f>
        <v>0.38</v>
      </c>
      <c r="AB16" s="76">
        <f>-STOA!N16</f>
        <v>0</v>
      </c>
      <c r="AC16">
        <f t="shared" si="0"/>
        <v>8.4172641851863688</v>
      </c>
      <c r="AD16">
        <f t="shared" si="1"/>
        <v>663.12332220169753</v>
      </c>
      <c r="AE16">
        <f>'IDT-1'!B16</f>
        <v>0</v>
      </c>
      <c r="AF16" s="25"/>
      <c r="AG16">
        <f t="shared" si="2"/>
        <v>663.12332220169753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-75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10.20054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637.14793956584413</v>
      </c>
      <c r="P17" s="37">
        <v>57.71</v>
      </c>
      <c r="Q17" s="37">
        <v>26.115608607935439</v>
      </c>
      <c r="R17" s="39">
        <v>0</v>
      </c>
      <c r="S17" s="39">
        <v>0</v>
      </c>
      <c r="T17" s="38">
        <f>SUMPRODUCT(LTA!J17:AN17,LTA!J$101:AN$101,LTA!J$103:AN$103)</f>
        <v>17.66</v>
      </c>
      <c r="U17" s="38">
        <f>SUMPRODUCT(LTA!J17:AN17,LTA!J$102:AN$102,LTA!J$103:AN$103)</f>
        <v>25.71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-126</v>
      </c>
      <c r="AA17" s="76">
        <f>STOA!H17</f>
        <v>0.38</v>
      </c>
      <c r="AB17" s="76">
        <f>-STOA!N17</f>
        <v>0</v>
      </c>
      <c r="AC17">
        <f t="shared" si="0"/>
        <v>8.4188241851863701</v>
      </c>
      <c r="AD17">
        <f t="shared" si="1"/>
        <v>663.32176220169754</v>
      </c>
      <c r="AE17">
        <f>'IDT-1'!B17</f>
        <v>0</v>
      </c>
      <c r="AF17" s="25"/>
      <c r="AG17">
        <f t="shared" si="2"/>
        <v>663.32176220169754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-77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10.20054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637.14793956584413</v>
      </c>
      <c r="P18" s="37">
        <v>57.71</v>
      </c>
      <c r="Q18" s="37">
        <v>26.115608607935439</v>
      </c>
      <c r="R18" s="39">
        <v>0</v>
      </c>
      <c r="S18" s="39">
        <v>0</v>
      </c>
      <c r="T18" s="38">
        <f>SUMPRODUCT(LTA!J18:AN18,LTA!J$101:AN$101,LTA!J$103:AN$103)</f>
        <v>17.66</v>
      </c>
      <c r="U18" s="38">
        <f>SUMPRODUCT(LTA!J18:AN18,LTA!J$102:AN$102,LTA!J$103:AN$103)</f>
        <v>25.21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-122</v>
      </c>
      <c r="AA18" s="76">
        <f>STOA!H18</f>
        <v>0.38</v>
      </c>
      <c r="AB18" s="76">
        <f>-STOA!N18</f>
        <v>0</v>
      </c>
      <c r="AC18">
        <f t="shared" si="0"/>
        <v>8.3913402303385567</v>
      </c>
      <c r="AD18">
        <f t="shared" si="1"/>
        <v>665.84924615654541</v>
      </c>
      <c r="AE18">
        <f>'IDT-1'!B18</f>
        <v>0</v>
      </c>
      <c r="AF18" s="25"/>
      <c r="AG18">
        <f t="shared" si="2"/>
        <v>665.84924615654541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-78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10.20054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646.59590940711394</v>
      </c>
      <c r="P19" s="37">
        <v>57.71</v>
      </c>
      <c r="Q19" s="37">
        <v>26.115608607935439</v>
      </c>
      <c r="R19" s="39">
        <v>0</v>
      </c>
      <c r="S19" s="39">
        <v>0</v>
      </c>
      <c r="T19" s="38">
        <f>SUMPRODUCT(LTA!J19:AN19,LTA!J$101:AN$101,LTA!J$103:AN$103)</f>
        <v>17.66</v>
      </c>
      <c r="U19" s="38">
        <f>SUMPRODUCT(LTA!J19:AN19,LTA!J$102:AN$102,LTA!J$103:AN$103)</f>
        <v>25.36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-109</v>
      </c>
      <c r="AA19" s="76">
        <f>STOA!H19</f>
        <v>0.38</v>
      </c>
      <c r="AB19" s="76">
        <f>-STOA!N19</f>
        <v>0</v>
      </c>
      <c r="AC19">
        <f t="shared" si="0"/>
        <v>8.4380351202124597</v>
      </c>
      <c r="AD19">
        <f t="shared" si="1"/>
        <v>679.82052088260991</v>
      </c>
      <c r="AE19">
        <f>'IDT-1'!B19</f>
        <v>0</v>
      </c>
      <c r="AF19" s="25"/>
      <c r="AG19">
        <f t="shared" si="2"/>
        <v>679.82052088260991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-87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10.20054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646.59590940711394</v>
      </c>
      <c r="P20" s="37">
        <v>57.71</v>
      </c>
      <c r="Q20" s="37">
        <v>26.115608607935439</v>
      </c>
      <c r="R20" s="39">
        <v>0</v>
      </c>
      <c r="S20" s="39">
        <v>0</v>
      </c>
      <c r="T20" s="38">
        <f>SUMPRODUCT(LTA!J20:AN20,LTA!J$101:AN$101,LTA!J$103:AN$103)</f>
        <v>17.66</v>
      </c>
      <c r="U20" s="38">
        <f>SUMPRODUCT(LTA!J20:AN20,LTA!J$102:AN$102,LTA!J$103:AN$103)</f>
        <v>25.42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-103</v>
      </c>
      <c r="AA20" s="76">
        <f>STOA!H20</f>
        <v>0.38</v>
      </c>
      <c r="AB20" s="76">
        <f>-STOA!N20</f>
        <v>0</v>
      </c>
      <c r="AC20">
        <f t="shared" si="0"/>
        <v>8.3127220276907909</v>
      </c>
      <c r="AD20">
        <f t="shared" si="1"/>
        <v>696.00583397513151</v>
      </c>
      <c r="AE20">
        <f>'IDT-1'!B20</f>
        <v>0</v>
      </c>
      <c r="AF20" s="25"/>
      <c r="AG20">
        <f t="shared" si="2"/>
        <v>696.00583397513151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-77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10.20054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646.59590940711394</v>
      </c>
      <c r="P21" s="37">
        <v>55.3</v>
      </c>
      <c r="Q21" s="37">
        <v>26.115608607935439</v>
      </c>
      <c r="R21" s="39">
        <v>0</v>
      </c>
      <c r="S21" s="39">
        <v>0</v>
      </c>
      <c r="T21" s="38">
        <f>SUMPRODUCT(LTA!J21:AN21,LTA!J$101:AN$101,LTA!J$103:AN$103)</f>
        <v>18</v>
      </c>
      <c r="U21" s="38">
        <f>SUMPRODUCT(LTA!J21:AN21,LTA!J$102:AN$102,LTA!J$103:AN$103)</f>
        <v>25.99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-87</v>
      </c>
      <c r="AA21" s="76">
        <f>STOA!H21</f>
        <v>0.38</v>
      </c>
      <c r="AB21" s="76">
        <f>-STOA!N21</f>
        <v>0</v>
      </c>
      <c r="AC21">
        <f t="shared" si="0"/>
        <v>8.1044890706256822</v>
      </c>
      <c r="AD21">
        <f t="shared" si="1"/>
        <v>719.7140669321966</v>
      </c>
      <c r="AE21">
        <f>'IDT-1'!B21</f>
        <v>0</v>
      </c>
      <c r="AF21" s="25"/>
      <c r="AG21">
        <f t="shared" si="2"/>
        <v>719.7140669321966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-68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10.20054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646.59590940711394</v>
      </c>
      <c r="P22" s="37">
        <v>55.3</v>
      </c>
      <c r="Q22" s="37">
        <v>26.115608607935439</v>
      </c>
      <c r="R22" s="39">
        <v>0</v>
      </c>
      <c r="S22" s="39">
        <v>0</v>
      </c>
      <c r="T22" s="38">
        <f>SUMPRODUCT(LTA!J22:AN22,LTA!J$101:AN$101,LTA!J$103:AN$103)</f>
        <v>18.34</v>
      </c>
      <c r="U22" s="38">
        <f>SUMPRODUCT(LTA!J22:AN22,LTA!J$102:AN$102,LTA!J$103:AN$103)</f>
        <v>26.61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-65</v>
      </c>
      <c r="AA22" s="76">
        <f>STOA!H22</f>
        <v>0.38</v>
      </c>
      <c r="AB22" s="76">
        <f>-STOA!N22</f>
        <v>0</v>
      </c>
      <c r="AC22">
        <f t="shared" si="0"/>
        <v>7.9390280684083878</v>
      </c>
      <c r="AD22">
        <f t="shared" si="1"/>
        <v>742.83952793441404</v>
      </c>
      <c r="AE22">
        <f>'IDT-1'!B22</f>
        <v>0</v>
      </c>
      <c r="AF22" s="25"/>
      <c r="AG22">
        <f t="shared" si="2"/>
        <v>742.83952793441404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-68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10.20054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646.28590940711399</v>
      </c>
      <c r="P23" s="37">
        <v>57.71</v>
      </c>
      <c r="Q23" s="37">
        <v>26.115608607935439</v>
      </c>
      <c r="R23" s="39">
        <v>0</v>
      </c>
      <c r="S23" s="39">
        <v>0</v>
      </c>
      <c r="T23" s="38">
        <f>SUMPRODUCT(LTA!J23:AN23,LTA!J$101:AN$101,LTA!J$103:AN$103)</f>
        <v>18.66</v>
      </c>
      <c r="U23" s="38">
        <f>SUMPRODUCT(LTA!J23:AN23,LTA!J$102:AN$102,LTA!J$103:AN$103)</f>
        <v>27.7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-29</v>
      </c>
      <c r="AA23" s="76">
        <f>STOA!H23</f>
        <v>0.38</v>
      </c>
      <c r="AB23" s="76">
        <f>-STOA!N23</f>
        <v>0</v>
      </c>
      <c r="AC23">
        <f t="shared" si="0"/>
        <v>7.5812014725607773</v>
      </c>
      <c r="AD23">
        <f t="shared" si="1"/>
        <v>795.70735453026168</v>
      </c>
      <c r="AE23">
        <f>'IDT-1'!B23</f>
        <v>0</v>
      </c>
      <c r="AF23" s="25"/>
      <c r="AG23">
        <f t="shared" si="2"/>
        <v>795.70735453026168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-55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10.20054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655.7408109944156</v>
      </c>
      <c r="P24" s="37">
        <v>57.71</v>
      </c>
      <c r="Q24" s="37">
        <v>26.115608607935439</v>
      </c>
      <c r="R24" s="39">
        <v>0</v>
      </c>
      <c r="S24" s="39">
        <v>0</v>
      </c>
      <c r="T24" s="38">
        <f>SUMPRODUCT(LTA!J24:AN24,LTA!J$101:AN$101,LTA!J$103:AN$103)</f>
        <v>19</v>
      </c>
      <c r="U24" s="38">
        <f>SUMPRODUCT(LTA!J24:AN24,LTA!J$102:AN$102,LTA!J$103:AN$103)</f>
        <v>28.48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7.4750140661592264</v>
      </c>
      <c r="AD24">
        <f t="shared" si="1"/>
        <v>830.38844352396484</v>
      </c>
      <c r="AE24">
        <f>'IDT-1'!B24</f>
        <v>0</v>
      </c>
      <c r="AF24" s="25"/>
      <c r="AG24">
        <f t="shared" si="2"/>
        <v>830.38844352396484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-60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10.20054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662.7023325689803</v>
      </c>
      <c r="P25" s="37">
        <v>57.71</v>
      </c>
      <c r="Q25" s="37">
        <v>26.115608607935439</v>
      </c>
      <c r="R25" s="39">
        <v>0</v>
      </c>
      <c r="S25" s="39">
        <v>0</v>
      </c>
      <c r="T25" s="38">
        <f>SUMPRODUCT(LTA!J25:AN25,LTA!J$101:AN$101,LTA!J$103:AN$103)</f>
        <v>19.34</v>
      </c>
      <c r="U25" s="38">
        <f>SUMPRODUCT(LTA!J25:AN25,LTA!J$102:AN$102,LTA!J$103:AN$103)</f>
        <v>29.589999999999996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7.2497551579844721</v>
      </c>
      <c r="AD25">
        <f t="shared" si="1"/>
        <v>876.02522400670432</v>
      </c>
      <c r="AE25">
        <f>'IDT-1'!B25</f>
        <v>0</v>
      </c>
      <c r="AF25" s="25"/>
      <c r="AG25">
        <f t="shared" si="2"/>
        <v>876.02522400670432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-23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10.20054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671.37688975876927</v>
      </c>
      <c r="P26" s="37">
        <v>57.71</v>
      </c>
      <c r="Q26" s="37">
        <v>26.115608607935439</v>
      </c>
      <c r="R26" s="39">
        <v>0</v>
      </c>
      <c r="S26" s="39">
        <v>0</v>
      </c>
      <c r="T26" s="38">
        <f>SUMPRODUCT(LTA!J26:AN26,LTA!J$101:AN$101,LTA!J$103:AN$103)</f>
        <v>19.66</v>
      </c>
      <c r="U26" s="38">
        <f>SUMPRODUCT(LTA!J26:AN26,LTA!J$102:AN$102,LTA!J$103:AN$103)</f>
        <v>30.26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7.2193643835649253</v>
      </c>
      <c r="AD26">
        <f t="shared" si="1"/>
        <v>918.34017197091282</v>
      </c>
      <c r="AE26">
        <f>'IDT-1'!B26</f>
        <v>0</v>
      </c>
      <c r="AF26" s="25"/>
      <c r="AG26">
        <f t="shared" si="2"/>
        <v>918.34017197091282</v>
      </c>
      <c r="AI26" s="35">
        <f>PXIL!H26</f>
        <v>0</v>
      </c>
      <c r="AJ26" s="35">
        <f>PXIL!N26</f>
        <v>0</v>
      </c>
      <c r="AK26" s="35">
        <f>RTM_IEX!H26</f>
        <v>9.6199999999999992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10.20054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718.06010158874005</v>
      </c>
      <c r="P27" s="37">
        <v>57.71</v>
      </c>
      <c r="Q27" s="37">
        <v>19.8</v>
      </c>
      <c r="R27" s="39">
        <v>0</v>
      </c>
      <c r="S27" s="39">
        <v>0</v>
      </c>
      <c r="T27" s="38">
        <f>SUMPRODUCT(LTA!J27:AN27,LTA!J$101:AN$101,LTA!J$103:AN$103)</f>
        <v>19.34</v>
      </c>
      <c r="U27" s="38">
        <f>SUMPRODUCT(LTA!J27:AN27,LTA!J$102:AN$102,LTA!J$103:AN$103)</f>
        <v>30.810000000000002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7.7088736886968015</v>
      </c>
      <c r="AD27">
        <f t="shared" si="1"/>
        <v>980.60826588781629</v>
      </c>
      <c r="AE27">
        <f>'IDT-1'!B27</f>
        <v>0</v>
      </c>
      <c r="AF27" s="25"/>
      <c r="AG27">
        <f t="shared" si="2"/>
        <v>980.60826588781629</v>
      </c>
      <c r="AI27" s="35">
        <f>PXIL!H27</f>
        <v>0</v>
      </c>
      <c r="AJ27" s="35">
        <f>PXIL!N27</f>
        <v>0</v>
      </c>
      <c r="AK27" s="35">
        <f>RTM_IEX!H27</f>
        <v>31.73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10.513440000000001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746.61319434214647</v>
      </c>
      <c r="P28" s="37">
        <v>96.18</v>
      </c>
      <c r="Q28" s="37">
        <v>19.8</v>
      </c>
      <c r="R28" s="39">
        <v>0.48</v>
      </c>
      <c r="S28" s="39">
        <v>0</v>
      </c>
      <c r="T28" s="38">
        <f>SUMPRODUCT(LTA!J28:AN28,LTA!J$101:AN$101,LTA!J$103:AN$103)</f>
        <v>19.66</v>
      </c>
      <c r="U28" s="38">
        <f>SUMPRODUCT(LTA!J28:AN28,LTA!J$102:AN$102,LTA!J$103:AN$103)</f>
        <v>31.32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8.2293364321733726</v>
      </c>
      <c r="AD28">
        <f t="shared" si="1"/>
        <v>1046.8137958977461</v>
      </c>
      <c r="AE28">
        <f>'IDT-1'!B28</f>
        <v>0</v>
      </c>
      <c r="AF28" s="25"/>
      <c r="AG28">
        <f t="shared" si="2"/>
        <v>1046.8137958977461</v>
      </c>
      <c r="AI28" s="35">
        <f>PXIL!H28</f>
        <v>0</v>
      </c>
      <c r="AJ28" s="35">
        <f>PXIL!N28</f>
        <v>0</v>
      </c>
      <c r="AK28" s="35">
        <f>RTM_IEX!H28</f>
        <v>29.81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10.513440000000001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787.8971050204309</v>
      </c>
      <c r="P29" s="37">
        <v>117.56</v>
      </c>
      <c r="Q29" s="37">
        <v>19.8</v>
      </c>
      <c r="R29" s="39">
        <v>2.0699999999999998</v>
      </c>
      <c r="S29" s="39">
        <v>0</v>
      </c>
      <c r="T29" s="38">
        <f>SUMPRODUCT(LTA!J29:AN29,LTA!J$101:AN$101,LTA!J$103:AN$103)</f>
        <v>20.66</v>
      </c>
      <c r="U29" s="38">
        <f>SUMPRODUCT(LTA!J29:AN29,LTA!J$102:AN$102,LTA!J$103:AN$103)</f>
        <v>32.020000000000003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8.7767122323526827</v>
      </c>
      <c r="AD29">
        <f t="shared" si="1"/>
        <v>1116.4428047359399</v>
      </c>
      <c r="AE29">
        <f>'IDT-1'!B29</f>
        <v>0</v>
      </c>
      <c r="AF29" s="25"/>
      <c r="AG29">
        <f t="shared" si="2"/>
        <v>1116.4428047359399</v>
      </c>
      <c r="AI29" s="35">
        <f>PXIL!H29</f>
        <v>0</v>
      </c>
      <c r="AJ29" s="35">
        <f>PXIL!N29</f>
        <v>0</v>
      </c>
      <c r="AK29" s="35">
        <f>RTM_IEX!H29</f>
        <v>38.47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10.513440000000001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855.28225934849684</v>
      </c>
      <c r="P30" s="37">
        <v>117.56</v>
      </c>
      <c r="Q30" s="37">
        <v>19.8</v>
      </c>
      <c r="R30" s="39">
        <v>5.7000000000000011</v>
      </c>
      <c r="S30" s="39">
        <v>0</v>
      </c>
      <c r="T30" s="38">
        <f>SUMPRODUCT(LTA!J30:AN30,LTA!J$101:AN$101,LTA!J$103:AN$103)</f>
        <v>21.34</v>
      </c>
      <c r="U30" s="38">
        <f>SUMPRODUCT(LTA!J30:AN30,LTA!J$102:AN$102,LTA!J$103:AN$103)</f>
        <v>33.14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9.2396824361115986</v>
      </c>
      <c r="AD30">
        <f t="shared" si="1"/>
        <v>1175.334988860247</v>
      </c>
      <c r="AE30">
        <f>'IDT-1'!B30</f>
        <v>0</v>
      </c>
      <c r="AF30" s="25"/>
      <c r="AG30">
        <f t="shared" si="2"/>
        <v>1175.334988860247</v>
      </c>
      <c r="AI30" s="35">
        <f>PXIL!H30</f>
        <v>0</v>
      </c>
      <c r="AJ30" s="35">
        <f>PXIL!N30</f>
        <v>0</v>
      </c>
      <c r="AK30" s="35">
        <f>RTM_IEX!H30</f>
        <v>25.01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10.513440000000001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905.30346037576192</v>
      </c>
      <c r="P31" s="37">
        <v>117.56</v>
      </c>
      <c r="Q31" s="37">
        <v>38.104392437168549</v>
      </c>
      <c r="R31" s="39">
        <v>12.88</v>
      </c>
      <c r="S31" s="39">
        <v>0</v>
      </c>
      <c r="T31" s="38">
        <f>SUMPRODUCT(LTA!J31:AN31,LTA!J$101:AN$101,LTA!J$103:AN$103)</f>
        <v>28</v>
      </c>
      <c r="U31" s="38">
        <f>SUMPRODUCT(LTA!J31:AN31,LTA!J$102:AN$102,LTA!J$103:AN$103)</f>
        <v>40.839999999999996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9.8001844290945233</v>
      </c>
      <c r="AD31">
        <f t="shared" si="1"/>
        <v>1246.6337167368699</v>
      </c>
      <c r="AE31">
        <f>'IDT-1'!B31</f>
        <v>0</v>
      </c>
      <c r="AF31" s="25"/>
      <c r="AG31">
        <f t="shared" si="2"/>
        <v>1246.6337167368699</v>
      </c>
      <c r="AI31" s="35">
        <f>PXIL!H31</f>
        <v>0</v>
      </c>
      <c r="AJ31" s="35">
        <f>PXIL!N31</f>
        <v>0</v>
      </c>
      <c r="AK31" s="35">
        <f>RTM_IEX!H31</f>
        <v>11.54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10.513440000000001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994.15325751313424</v>
      </c>
      <c r="P32" s="37">
        <v>117.56</v>
      </c>
      <c r="Q32" s="37">
        <v>38.104392437168549</v>
      </c>
      <c r="R32" s="39">
        <v>25.5</v>
      </c>
      <c r="S32" s="39">
        <v>0</v>
      </c>
      <c r="T32" s="38">
        <f>SUMPRODUCT(LTA!J32:AN32,LTA!J$101:AN$101,LTA!J$103:AN$103)</f>
        <v>32.159999999999997</v>
      </c>
      <c r="U32" s="38">
        <f>SUMPRODUCT(LTA!J32:AN32,LTA!J$102:AN$102,LTA!J$103:AN$103)</f>
        <v>40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10.60614602959207</v>
      </c>
      <c r="AD32">
        <f t="shared" si="1"/>
        <v>1329.0775522737447</v>
      </c>
      <c r="AE32">
        <f>'IDT-1'!B32</f>
        <v>0</v>
      </c>
      <c r="AF32" s="25"/>
      <c r="AG32">
        <f t="shared" si="2"/>
        <v>1329.0775522737447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10.513440000000001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1048.4715621630244</v>
      </c>
      <c r="P33" s="37">
        <v>117.56</v>
      </c>
      <c r="Q33" s="37">
        <v>38.104392437168549</v>
      </c>
      <c r="R33" s="39">
        <v>30.5</v>
      </c>
      <c r="S33" s="39">
        <v>0</v>
      </c>
      <c r="T33" s="38">
        <f>SUMPRODUCT(LTA!J33:AN33,LTA!J$101:AN$101,LTA!J$103:AN$103)</f>
        <v>40.010000000000005</v>
      </c>
      <c r="U33" s="38">
        <f>SUMPRODUCT(LTA!J33:AN33,LTA!J$102:AN$102,LTA!J$103:AN$103)</f>
        <v>39.369999999999997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11.046531623035168</v>
      </c>
      <c r="AD33">
        <f t="shared" si="1"/>
        <v>1405.1754713301916</v>
      </c>
      <c r="AE33">
        <f>'IDT-1'!B33</f>
        <v>0</v>
      </c>
      <c r="AF33" s="25"/>
      <c r="AG33">
        <f t="shared" si="2"/>
        <v>1405.1754713301916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10.513440000000001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1120.0254077836055</v>
      </c>
      <c r="P34" s="37">
        <v>117.56</v>
      </c>
      <c r="Q34" s="37">
        <v>38.104392437168549</v>
      </c>
      <c r="R34" s="39">
        <v>33.5</v>
      </c>
      <c r="S34" s="39">
        <v>0</v>
      </c>
      <c r="T34" s="38">
        <f>SUMPRODUCT(LTA!J34:AN34,LTA!J$101:AN$101,LTA!J$103:AN$103)</f>
        <v>63.17</v>
      </c>
      <c r="U34" s="38">
        <f>SUMPRODUCT(LTA!J34:AN34,LTA!J$102:AN$102,LTA!J$103:AN$103)</f>
        <v>38.36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12.472320034114565</v>
      </c>
      <c r="AD34">
        <f t="shared" si="1"/>
        <v>1464.0635285396934</v>
      </c>
      <c r="AE34">
        <f>'IDT-1'!B34</f>
        <v>0</v>
      </c>
      <c r="AF34" s="25"/>
      <c r="AG34">
        <f t="shared" si="2"/>
        <v>1464.0635285396934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-61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10.513440000000001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1114.7182763066423</v>
      </c>
      <c r="P35" s="37">
        <v>117.56</v>
      </c>
      <c r="Q35" s="37">
        <v>38.104392437168549</v>
      </c>
      <c r="R35" s="39">
        <v>36.499999999999993</v>
      </c>
      <c r="S35" s="39">
        <v>0</v>
      </c>
      <c r="T35" s="38">
        <f>SUMPRODUCT(LTA!J35:AN35,LTA!J$101:AN$101,LTA!J$103:AN$103)</f>
        <v>101.74</v>
      </c>
      <c r="U35" s="38">
        <f>SUMPRODUCT(LTA!J35:AN35,LTA!J$102:AN$102,LTA!J$103:AN$103)</f>
        <v>37.14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12.622915316072582</v>
      </c>
      <c r="AD35">
        <f t="shared" si="1"/>
        <v>1515.3458017807723</v>
      </c>
      <c r="AE35">
        <f>'IDT-1'!B35</f>
        <v>0</v>
      </c>
      <c r="AF35" s="25"/>
      <c r="AG35">
        <f t="shared" si="2"/>
        <v>1515.3458017807723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-45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10.513440000000001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1071.471999522797</v>
      </c>
      <c r="P36" s="37">
        <v>117.56</v>
      </c>
      <c r="Q36" s="37">
        <v>38.104392437168549</v>
      </c>
      <c r="R36" s="39">
        <v>36.499999999999993</v>
      </c>
      <c r="S36" s="39">
        <v>0</v>
      </c>
      <c r="T36" s="38">
        <f>SUMPRODUCT(LTA!J36:AN36,LTA!J$101:AN$101,LTA!J$103:AN$103)</f>
        <v>150.34</v>
      </c>
      <c r="U36" s="38">
        <f>SUMPRODUCT(LTA!J36:AN36,LTA!J$102:AN$102,LTA!J$103:AN$103)</f>
        <v>36.409999999999997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0.96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12.611439129180358</v>
      </c>
      <c r="AD36">
        <f t="shared" si="1"/>
        <v>1527.941001183819</v>
      </c>
      <c r="AE36">
        <f>'IDT-1'!B36</f>
        <v>46</v>
      </c>
      <c r="AF36" s="25"/>
      <c r="AG36">
        <f t="shared" si="2"/>
        <v>1573.941001183819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-38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10.513440000000001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1043.8885744307852</v>
      </c>
      <c r="P37" s="37">
        <v>117.56</v>
      </c>
      <c r="Q37" s="37">
        <v>38.104392437168549</v>
      </c>
      <c r="R37" s="39">
        <v>36.5</v>
      </c>
      <c r="S37" s="39">
        <v>0</v>
      </c>
      <c r="T37" s="38">
        <f>SUMPRODUCT(LTA!J37:AN37,LTA!J$101:AN$101,LTA!J$103:AN$103)</f>
        <v>193.38</v>
      </c>
      <c r="U37" s="38">
        <f>SUMPRODUCT(LTA!J37:AN37,LTA!J$102:AN$102,LTA!J$103:AN$103)</f>
        <v>35.479999999999997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14.43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12.441321456397558</v>
      </c>
      <c r="AD37">
        <f t="shared" si="1"/>
        <v>1556.4976937645897</v>
      </c>
      <c r="AE37">
        <f>'IDT-1'!B37</f>
        <v>57</v>
      </c>
      <c r="AF37" s="25"/>
      <c r="AG37">
        <f t="shared" si="2"/>
        <v>1613.4976937645897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-13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10.513440000000001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1028.4556267969567</v>
      </c>
      <c r="P38" s="37">
        <v>117.56</v>
      </c>
      <c r="Q38" s="37">
        <v>38.104392437168549</v>
      </c>
      <c r="R38" s="39">
        <v>37.5</v>
      </c>
      <c r="S38" s="39">
        <v>0</v>
      </c>
      <c r="T38" s="38">
        <f>SUMPRODUCT(LTA!J38:AN38,LTA!J$101:AN$101,LTA!J$103:AN$103)</f>
        <v>245.79999999999998</v>
      </c>
      <c r="U38" s="38">
        <f>SUMPRODUCT(LTA!J38:AN38,LTA!J$102:AN$102,LTA!J$103:AN$103)</f>
        <v>34.660000000000004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14.43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12.731224464853696</v>
      </c>
      <c r="AD38">
        <f t="shared" si="1"/>
        <v>1593.3748431223053</v>
      </c>
      <c r="AE38">
        <f>'IDT-1'!B38</f>
        <v>64</v>
      </c>
      <c r="AF38" s="25"/>
      <c r="AG38">
        <f t="shared" si="2"/>
        <v>1657.3748431223053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-13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10.513440000000001</v>
      </c>
      <c r="E39">
        <f>GT_NG!P39</f>
        <v>16.212608353033886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76.106436130361487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1024.7001410328789</v>
      </c>
      <c r="P39" s="37">
        <v>117.56</v>
      </c>
      <c r="Q39" s="37">
        <v>38.104392437168549</v>
      </c>
      <c r="R39" s="39">
        <v>37.5</v>
      </c>
      <c r="S39" s="39">
        <v>0</v>
      </c>
      <c r="T39" s="38">
        <f>SUMPRODUCT(LTA!J39:AN39,LTA!J$101:AN$101,LTA!J$103:AN$103)</f>
        <v>306.11</v>
      </c>
      <c r="U39" s="38">
        <f>SUMPRODUCT(LTA!J39:AN39,LTA!J$102:AN$102,LTA!J$103:AN$103)</f>
        <v>33.51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14.43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13.478601290732279</v>
      </c>
      <c r="AD39">
        <f t="shared" si="1"/>
        <v>1610.1384166627106</v>
      </c>
      <c r="AE39">
        <f>'IDT-1'!B39</f>
        <v>89</v>
      </c>
      <c r="AF39" s="25"/>
      <c r="AG39">
        <f t="shared" si="2"/>
        <v>1699.1384166627106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-52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10.513440000000001</v>
      </c>
      <c r="E40">
        <f>GT_NG!P40</f>
        <v>16.212608353033886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76.106436130361487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992.3663382860517</v>
      </c>
      <c r="P40" s="37">
        <v>117.56</v>
      </c>
      <c r="Q40" s="37">
        <v>38.104392437168549</v>
      </c>
      <c r="R40" s="39">
        <v>37.5</v>
      </c>
      <c r="S40" s="39">
        <v>0</v>
      </c>
      <c r="T40" s="38">
        <f>SUMPRODUCT(LTA!J40:AN40,LTA!J$101:AN$101,LTA!J$103:AN$103)</f>
        <v>351.95</v>
      </c>
      <c r="U40" s="38">
        <f>SUMPRODUCT(LTA!J40:AN40,LTA!J$102:AN$102,LTA!J$103:AN$103)</f>
        <v>32.4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14.43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13.276561534568064</v>
      </c>
      <c r="AD40">
        <f t="shared" si="1"/>
        <v>1660.7366536720476</v>
      </c>
      <c r="AE40">
        <f>'IDT-1'!B40</f>
        <v>97</v>
      </c>
      <c r="AF40" s="25"/>
      <c r="AG40">
        <f t="shared" si="2"/>
        <v>1757.7366536720476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-14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10.513440000000001</v>
      </c>
      <c r="E41">
        <f>GT_NG!P41</f>
        <v>16.212608353033886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897.6217373589061</v>
      </c>
      <c r="P41" s="37">
        <v>117.56</v>
      </c>
      <c r="Q41" s="37">
        <v>38.104392437168549</v>
      </c>
      <c r="R41" s="39">
        <v>38.5</v>
      </c>
      <c r="S41" s="39">
        <v>0</v>
      </c>
      <c r="T41" s="38">
        <f>SUMPRODUCT(LTA!J41:AN41,LTA!J$101:AN$101,LTA!J$103:AN$103)</f>
        <v>385.93</v>
      </c>
      <c r="U41" s="38">
        <f>SUMPRODUCT(LTA!J41:AN41,LTA!J$102:AN$102,LTA!J$103:AN$103)</f>
        <v>31.42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177.93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14.986670249496115</v>
      </c>
      <c r="AD41">
        <f t="shared" si="1"/>
        <v>1673.4693975343516</v>
      </c>
      <c r="AE41">
        <f>'IDT-1'!B41</f>
        <v>83.518000000000001</v>
      </c>
      <c r="AF41" s="25"/>
      <c r="AG41">
        <f t="shared" si="2"/>
        <v>1756.9873975343517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-116</v>
      </c>
      <c r="AM41" s="35">
        <f>RTM_PXI!H41</f>
        <v>0</v>
      </c>
      <c r="AN41" s="35">
        <f>RTM_PXI!N41</f>
        <v>0</v>
      </c>
      <c r="AO41" s="148">
        <f>GDAM_IEX!H41</f>
        <v>5.77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10.513440000000001</v>
      </c>
      <c r="E42">
        <f>GT_NG!P42</f>
        <v>16.212608353033886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838.82055156921672</v>
      </c>
      <c r="P42" s="37">
        <v>117.56</v>
      </c>
      <c r="Q42" s="37">
        <v>38.104392437168549</v>
      </c>
      <c r="R42" s="39">
        <v>38.5</v>
      </c>
      <c r="S42" s="39">
        <v>0</v>
      </c>
      <c r="T42" s="38">
        <f>SUMPRODUCT(LTA!J42:AN42,LTA!J$101:AN$101,LTA!J$103:AN$103)</f>
        <v>425.33</v>
      </c>
      <c r="U42" s="38">
        <f>SUMPRODUCT(LTA!J42:AN42,LTA!J$102:AN$102,LTA!J$103:AN$103)</f>
        <v>30.41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180.82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14.323669993684648</v>
      </c>
      <c r="AD42">
        <f t="shared" si="1"/>
        <v>1721.6512120004734</v>
      </c>
      <c r="AE42">
        <f>'IDT-1'!B42</f>
        <v>65.078999999999994</v>
      </c>
      <c r="AF42" s="25"/>
      <c r="AG42">
        <f t="shared" si="2"/>
        <v>1786.7302120004733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-50</v>
      </c>
      <c r="AM42" s="35">
        <f>RTM_PXI!H42</f>
        <v>0</v>
      </c>
      <c r="AN42" s="35">
        <f>RTM_PXI!N42</f>
        <v>0</v>
      </c>
      <c r="AO42" s="148">
        <f>GDAM_IEX!H42</f>
        <v>4.8099999999999996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10.513440000000001</v>
      </c>
      <c r="E43">
        <f>GT_NG!P43</f>
        <v>15.792608578365256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780.28954604593162</v>
      </c>
      <c r="P43" s="37">
        <v>117.56</v>
      </c>
      <c r="Q43" s="37">
        <v>38.104392437168549</v>
      </c>
      <c r="R43" s="39">
        <v>38.5</v>
      </c>
      <c r="S43" s="39">
        <v>0</v>
      </c>
      <c r="T43" s="38">
        <f>SUMPRODUCT(LTA!J43:AN43,LTA!J$101:AN$101,LTA!J$103:AN$103)</f>
        <v>467.78000000000003</v>
      </c>
      <c r="U43" s="38">
        <f>SUMPRODUCT(LTA!J43:AN43,LTA!J$102:AN$102,LTA!J$103:AN$103)</f>
        <v>27.61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187.55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14.035038238230392</v>
      </c>
      <c r="AD43">
        <f t="shared" si="1"/>
        <v>1785.3288384579739</v>
      </c>
      <c r="AE43">
        <f>'IDT-1'!B43</f>
        <v>0</v>
      </c>
      <c r="AF43" s="25"/>
      <c r="AG43">
        <f t="shared" si="2"/>
        <v>1785.3288384579739</v>
      </c>
      <c r="AI43" s="35">
        <f>PXIL!H43</f>
        <v>0</v>
      </c>
      <c r="AJ43" s="35">
        <f>PXIL!N43</f>
        <v>0</v>
      </c>
      <c r="AK43" s="35">
        <f>RTM_IEX!H43</f>
        <v>30.77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10.513440000000001</v>
      </c>
      <c r="E44">
        <f>GT_NG!P44</f>
        <v>15.792608578365256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736.03459565125149</v>
      </c>
      <c r="P44" s="37">
        <v>110.75</v>
      </c>
      <c r="Q44" s="37">
        <v>38.110000000000007</v>
      </c>
      <c r="R44" s="39">
        <v>38.5</v>
      </c>
      <c r="S44" s="39">
        <v>0</v>
      </c>
      <c r="T44" s="38">
        <f>SUMPRODUCT(LTA!J44:AN44,LTA!J$101:AN$101,LTA!J$103:AN$103)</f>
        <v>498.1</v>
      </c>
      <c r="U44" s="38">
        <f>SUMPRODUCT(LTA!J44:AN44,LTA!J$102:AN$102,LTA!J$103:AN$103)</f>
        <v>27.810000000000002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171.19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14.024825364141975</v>
      </c>
      <c r="AD44">
        <f t="shared" si="1"/>
        <v>1784.0297085002139</v>
      </c>
      <c r="AE44">
        <f>'IDT-1'!B44</f>
        <v>0</v>
      </c>
      <c r="AF44" s="25"/>
      <c r="AG44">
        <f t="shared" si="2"/>
        <v>1784.0297085002139</v>
      </c>
      <c r="AI44" s="35">
        <f>PXIL!H44</f>
        <v>0</v>
      </c>
      <c r="AJ44" s="35">
        <f>PXIL!N44</f>
        <v>0</v>
      </c>
      <c r="AK44" s="35">
        <f>RTM_IEX!H44</f>
        <v>66.36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10.513440000000001</v>
      </c>
      <c r="E45">
        <f>GT_NG!P45</f>
        <v>15.792608578365256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723.7296550635881</v>
      </c>
      <c r="P45" s="37">
        <v>117.56</v>
      </c>
      <c r="Q45" s="37">
        <v>38.110000000000007</v>
      </c>
      <c r="R45" s="39">
        <v>38.5</v>
      </c>
      <c r="S45" s="39">
        <v>0</v>
      </c>
      <c r="T45" s="38">
        <f>SUMPRODUCT(LTA!J45:AN45,LTA!J$101:AN$101,LTA!J$103:AN$103)</f>
        <v>530.86000000000013</v>
      </c>
      <c r="U45" s="38">
        <f>SUMPRODUCT(LTA!J45:AN45,LTA!J$102:AN$102,LTA!J$103:AN$103)</f>
        <v>28.41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138.49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13.9946008275582</v>
      </c>
      <c r="AD45">
        <f t="shared" si="1"/>
        <v>1780.1849924491344</v>
      </c>
      <c r="AE45">
        <f>'IDT-1'!B45</f>
        <v>0</v>
      </c>
      <c r="AF45" s="25"/>
      <c r="AG45">
        <f t="shared" si="2"/>
        <v>1780.1849924491344</v>
      </c>
      <c r="AI45" s="35">
        <f>PXIL!H45</f>
        <v>0</v>
      </c>
      <c r="AJ45" s="35">
        <f>PXIL!N45</f>
        <v>0</v>
      </c>
      <c r="AK45" s="35">
        <f>RTM_IEX!H45</f>
        <v>67.319999999999993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10.513440000000001</v>
      </c>
      <c r="E46">
        <f>GT_NG!P46</f>
        <v>15.792608578365256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723.7296550635881</v>
      </c>
      <c r="P46" s="37">
        <v>117.56</v>
      </c>
      <c r="Q46" s="37">
        <v>38.110000000000007</v>
      </c>
      <c r="R46" s="39">
        <v>38.5</v>
      </c>
      <c r="S46" s="39">
        <v>0</v>
      </c>
      <c r="T46" s="38">
        <f>SUMPRODUCT(LTA!J46:AN46,LTA!J$101:AN$101,LTA!J$103:AN$103)</f>
        <v>546.51</v>
      </c>
      <c r="U46" s="38">
        <f>SUMPRODUCT(LTA!J46:AN46,LTA!J$102:AN$102,LTA!J$103:AN$103)</f>
        <v>29.41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136.57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14.042024827558199</v>
      </c>
      <c r="AD46">
        <f t="shared" si="1"/>
        <v>1786.2175684491342</v>
      </c>
      <c r="AE46">
        <f>'IDT-1'!B46</f>
        <v>0</v>
      </c>
      <c r="AF46" s="25"/>
      <c r="AG46">
        <f t="shared" si="2"/>
        <v>1786.2175684491342</v>
      </c>
      <c r="AI46" s="35">
        <f>PXIL!H46</f>
        <v>0</v>
      </c>
      <c r="AJ46" s="35">
        <f>PXIL!N46</f>
        <v>0</v>
      </c>
      <c r="AK46" s="35">
        <f>RTM_IEX!H46</f>
        <v>58.67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10.513440000000001</v>
      </c>
      <c r="E47">
        <f>GT_NG!P47</f>
        <v>16.212608353033886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725.4212512078617</v>
      </c>
      <c r="P47" s="37">
        <v>122.22999999999999</v>
      </c>
      <c r="Q47" s="37">
        <v>38.11</v>
      </c>
      <c r="R47" s="39">
        <v>38.5</v>
      </c>
      <c r="S47" s="39">
        <v>0</v>
      </c>
      <c r="T47" s="38">
        <f>SUMPRODUCT(LTA!J47:AN47,LTA!J$101:AN$101,LTA!J$103:AN$103)</f>
        <v>552.08000000000015</v>
      </c>
      <c r="U47" s="38">
        <f>SUMPRODUCT(LTA!J47:AN47,LTA!J$102:AN$102,LTA!J$103:AN$103)</f>
        <v>30.009999999999998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117.34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13.910529275725951</v>
      </c>
      <c r="AD47">
        <f t="shared" si="1"/>
        <v>1769.4906599199087</v>
      </c>
      <c r="AE47">
        <f>'IDT-1'!B47</f>
        <v>0</v>
      </c>
      <c r="AF47" s="25"/>
      <c r="AG47">
        <f t="shared" si="2"/>
        <v>1769.4906599199087</v>
      </c>
      <c r="AI47" s="35">
        <f>PXIL!H47</f>
        <v>0</v>
      </c>
      <c r="AJ47" s="35">
        <f>PXIL!N47</f>
        <v>0</v>
      </c>
      <c r="AK47" s="35">
        <f>RTM_IEX!H47</f>
        <v>48.09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10.513440000000001</v>
      </c>
      <c r="E48">
        <f>GT_NG!P48</f>
        <v>16.212608353033886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735.21587983105007</v>
      </c>
      <c r="P48" s="37">
        <v>117.56601452982707</v>
      </c>
      <c r="Q48" s="37">
        <v>38.11</v>
      </c>
      <c r="R48" s="39">
        <v>38.5</v>
      </c>
      <c r="S48" s="39">
        <v>0</v>
      </c>
      <c r="T48" s="38">
        <f>SUMPRODUCT(LTA!J48:AN48,LTA!J$101:AN$101,LTA!J$103:AN$103)</f>
        <v>553.37000000000012</v>
      </c>
      <c r="U48" s="38">
        <f>SUMPRODUCT(LTA!J48:AN48,LTA!J$102:AN$102,LTA!J$103:AN$103)</f>
        <v>30.21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86.56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13.684568292319469</v>
      </c>
      <c r="AD48">
        <f t="shared" si="1"/>
        <v>1740.7472640563306</v>
      </c>
      <c r="AE48">
        <f>'IDT-1'!B48</f>
        <v>0</v>
      </c>
      <c r="AF48" s="25"/>
      <c r="AG48">
        <f t="shared" si="2"/>
        <v>1740.7472640563306</v>
      </c>
      <c r="AI48" s="35">
        <f>PXIL!H48</f>
        <v>0</v>
      </c>
      <c r="AJ48" s="35">
        <f>PXIL!N48</f>
        <v>0</v>
      </c>
      <c r="AK48" s="35">
        <f>RTM_IEX!H48</f>
        <v>43.28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10.513440000000001</v>
      </c>
      <c r="E49">
        <f>GT_NG!P49</f>
        <v>16.212608353033886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716.71478038008922</v>
      </c>
      <c r="P49" s="37">
        <v>117.56601452982707</v>
      </c>
      <c r="Q49" s="37">
        <v>38.11</v>
      </c>
      <c r="R49" s="39">
        <v>38.5</v>
      </c>
      <c r="S49" s="39">
        <v>0</v>
      </c>
      <c r="T49" s="38">
        <f>SUMPRODUCT(LTA!J49:AN49,LTA!J$101:AN$101,LTA!J$103:AN$103)</f>
        <v>557.07000000000005</v>
      </c>
      <c r="U49" s="38">
        <f>SUMPRODUCT(LTA!J49:AN49,LTA!J$102:AN$102,LTA!J$103:AN$103)</f>
        <v>30.61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62.52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13.317257716601976</v>
      </c>
      <c r="AD49">
        <f t="shared" si="1"/>
        <v>1694.0234751810874</v>
      </c>
      <c r="AE49">
        <f>'IDT-1'!B49</f>
        <v>0</v>
      </c>
      <c r="AF49" s="25"/>
      <c r="AG49">
        <f t="shared" si="2"/>
        <v>1694.0234751810874</v>
      </c>
      <c r="AI49" s="35">
        <f>PXIL!H49</f>
        <v>0</v>
      </c>
      <c r="AJ49" s="35">
        <f>PXIL!N49</f>
        <v>0</v>
      </c>
      <c r="AK49" s="35">
        <f>RTM_IEX!H49</f>
        <v>34.630000000000003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10.513440000000001</v>
      </c>
      <c r="E50">
        <f>GT_NG!P50</f>
        <v>16.212608353033886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706.59684228485128</v>
      </c>
      <c r="P50" s="37">
        <v>117.56601452982707</v>
      </c>
      <c r="Q50" s="37">
        <v>38.11</v>
      </c>
      <c r="R50" s="39">
        <v>39</v>
      </c>
      <c r="S50" s="39">
        <v>0</v>
      </c>
      <c r="T50" s="38">
        <f>SUMPRODUCT(LTA!J50:AN50,LTA!J$101:AN$101,LTA!J$103:AN$103)</f>
        <v>556.96</v>
      </c>
      <c r="U50" s="38">
        <f>SUMPRODUCT(LTA!J50:AN50,LTA!J$102:AN$102,LTA!J$103:AN$103)</f>
        <v>32.409999999999997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44.24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13.075317799459118</v>
      </c>
      <c r="AD50">
        <f t="shared" si="1"/>
        <v>1663.2474770029921</v>
      </c>
      <c r="AE50">
        <f>'IDT-1'!B50</f>
        <v>0</v>
      </c>
      <c r="AF50" s="25"/>
      <c r="AG50">
        <f t="shared" si="2"/>
        <v>1663.2474770029921</v>
      </c>
      <c r="AI50" s="35">
        <f>PXIL!H50</f>
        <v>0</v>
      </c>
      <c r="AJ50" s="35">
        <f>PXIL!N50</f>
        <v>0</v>
      </c>
      <c r="AK50" s="35">
        <f>RTM_IEX!H50</f>
        <v>29.82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10.513440000000001</v>
      </c>
      <c r="E51">
        <f>GT_NG!P51</f>
        <v>16.212608353033886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645.21815218629752</v>
      </c>
      <c r="P51" s="37">
        <v>86.565263285905388</v>
      </c>
      <c r="Q51" s="37">
        <v>26.115608607935439</v>
      </c>
      <c r="R51" s="39">
        <v>40.5</v>
      </c>
      <c r="S51" s="39">
        <v>0</v>
      </c>
      <c r="T51" s="38">
        <f>SUMPRODUCT(LTA!J51:AN51,LTA!J$101:AN$101,LTA!J$103:AN$103)</f>
        <v>556.62000000000012</v>
      </c>
      <c r="U51" s="38">
        <f>SUMPRODUCT(LTA!J51:AN51,LTA!J$102:AN$102,LTA!J$103:AN$103)</f>
        <v>33.61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23.08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12.662199904129707</v>
      </c>
      <c r="AD51">
        <f t="shared" si="1"/>
        <v>1610.6967621637816</v>
      </c>
      <c r="AE51">
        <f>'IDT-1'!B51</f>
        <v>0</v>
      </c>
      <c r="AF51" s="25"/>
      <c r="AG51">
        <f t="shared" si="2"/>
        <v>1610.6967621637816</v>
      </c>
      <c r="AI51" s="35">
        <f>PXIL!H51</f>
        <v>0</v>
      </c>
      <c r="AJ51" s="35">
        <f>PXIL!N51</f>
        <v>0</v>
      </c>
      <c r="AK51" s="35">
        <f>RTM_IEX!H51</f>
        <v>100.03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10.513440000000001</v>
      </c>
      <c r="E52">
        <f>GT_NG!P52</f>
        <v>16.212608353033886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604.76993518685231</v>
      </c>
      <c r="P52" s="37">
        <v>55.78417265110712</v>
      </c>
      <c r="Q52" s="37">
        <v>26.115608607935439</v>
      </c>
      <c r="R52" s="39">
        <v>40.5</v>
      </c>
      <c r="S52" s="39">
        <v>0</v>
      </c>
      <c r="T52" s="38">
        <f>SUMPRODUCT(LTA!J52:AN52,LTA!J$101:AN$101,LTA!J$103:AN$103)</f>
        <v>557.02</v>
      </c>
      <c r="U52" s="38">
        <f>SUMPRODUCT(LTA!J52:AN52,LTA!J$102:AN$102,LTA!J$103:AN$103)</f>
        <v>33.81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12.321345304582605</v>
      </c>
      <c r="AD52">
        <f t="shared" si="1"/>
        <v>1567.338309129085</v>
      </c>
      <c r="AE52">
        <f>'IDT-1'!B52</f>
        <v>0</v>
      </c>
      <c r="AF52" s="25"/>
      <c r="AG52">
        <f t="shared" si="2"/>
        <v>1567.338309129085</v>
      </c>
      <c r="AI52" s="35">
        <f>PXIL!H52</f>
        <v>0</v>
      </c>
      <c r="AJ52" s="35">
        <f>PXIL!N52</f>
        <v>0</v>
      </c>
      <c r="AK52" s="35">
        <f>RTM_IEX!H52</f>
        <v>150.04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10.513440000000001</v>
      </c>
      <c r="E53">
        <f>GT_NG!P53</f>
        <v>16.212608353033886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604.76993518685231</v>
      </c>
      <c r="P53" s="37">
        <v>55.78417265110712</v>
      </c>
      <c r="Q53" s="37">
        <v>26.115608607935439</v>
      </c>
      <c r="R53" s="39">
        <v>40.5</v>
      </c>
      <c r="S53" s="39">
        <v>0</v>
      </c>
      <c r="T53" s="38">
        <f>SUMPRODUCT(LTA!J53:AN53,LTA!J$101:AN$101,LTA!J$103:AN$103)</f>
        <v>553.6400000000001</v>
      </c>
      <c r="U53" s="38">
        <f>SUMPRODUCT(LTA!J53:AN53,LTA!J$102:AN$102,LTA!J$103:AN$103)</f>
        <v>33.21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12.29778930458261</v>
      </c>
      <c r="AD53">
        <f t="shared" si="1"/>
        <v>1564.3418651290854</v>
      </c>
      <c r="AE53">
        <f>'IDT-1'!B53</f>
        <v>0</v>
      </c>
      <c r="AF53" s="25"/>
      <c r="AG53">
        <f t="shared" si="2"/>
        <v>1564.3418651290854</v>
      </c>
      <c r="AI53" s="35">
        <f>PXIL!H53</f>
        <v>0</v>
      </c>
      <c r="AJ53" s="35">
        <f>PXIL!N53</f>
        <v>0</v>
      </c>
      <c r="AK53" s="35">
        <f>RTM_IEX!H53</f>
        <v>151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10.513440000000001</v>
      </c>
      <c r="E54">
        <f>GT_NG!P54</f>
        <v>16.212608353033886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604.76993518685231</v>
      </c>
      <c r="P54" s="37">
        <v>55.78417265110712</v>
      </c>
      <c r="Q54" s="37">
        <v>26.115608607935439</v>
      </c>
      <c r="R54" s="39">
        <v>40.5</v>
      </c>
      <c r="S54" s="39">
        <v>0</v>
      </c>
      <c r="T54" s="38">
        <f>SUMPRODUCT(LTA!J54:AN54,LTA!J$101:AN$101,LTA!J$103:AN$103)</f>
        <v>553.81000000000006</v>
      </c>
      <c r="U54" s="38">
        <f>SUMPRODUCT(LTA!J54:AN54,LTA!J$102:AN$102,LTA!J$103:AN$103)</f>
        <v>32.61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11.994369304582609</v>
      </c>
      <c r="AD54">
        <f t="shared" si="1"/>
        <v>1525.7452851290852</v>
      </c>
      <c r="AE54">
        <f>'IDT-1'!B54</f>
        <v>0</v>
      </c>
      <c r="AF54" s="25"/>
      <c r="AG54">
        <f t="shared" si="2"/>
        <v>1525.7452851290852</v>
      </c>
      <c r="AI54" s="35">
        <f>PXIL!H54</f>
        <v>0</v>
      </c>
      <c r="AJ54" s="35">
        <f>PXIL!N54</f>
        <v>0</v>
      </c>
      <c r="AK54" s="35">
        <f>RTM_IEX!H54</f>
        <v>112.53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10.513440000000001</v>
      </c>
      <c r="E55">
        <f>GT_NG!P55</f>
        <v>16.212608353033886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601.83174175717647</v>
      </c>
      <c r="P55" s="37">
        <v>55.78417265110712</v>
      </c>
      <c r="Q55" s="37">
        <v>26.115608607935439</v>
      </c>
      <c r="R55" s="39">
        <v>40.5</v>
      </c>
      <c r="S55" s="39">
        <v>0</v>
      </c>
      <c r="T55" s="38">
        <f>SUMPRODUCT(LTA!J55:AN55,LTA!J$101:AN$101,LTA!J$103:AN$103)</f>
        <v>553.91000000000008</v>
      </c>
      <c r="U55" s="38">
        <f>SUMPRODUCT(LTA!J55:AN55,LTA!J$102:AN$102,LTA!J$103:AN$103)</f>
        <v>33.010000000000005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11.720291395831138</v>
      </c>
      <c r="AD55">
        <f t="shared" si="1"/>
        <v>1490.8811696081609</v>
      </c>
      <c r="AE55">
        <f>'IDT-1'!B55</f>
        <v>0</v>
      </c>
      <c r="AF55" s="25"/>
      <c r="AG55">
        <f t="shared" si="2"/>
        <v>1490.8811696081609</v>
      </c>
      <c r="AI55" s="35">
        <f>PXIL!H55</f>
        <v>0</v>
      </c>
      <c r="AJ55" s="35">
        <f>PXIL!N55</f>
        <v>0</v>
      </c>
      <c r="AK55" s="35">
        <f>RTM_IEX!H55</f>
        <v>79.83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10.513440000000001</v>
      </c>
      <c r="E56">
        <f>GT_NG!P56</f>
        <v>16.212608353033886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601.83174175717647</v>
      </c>
      <c r="P56" s="37">
        <v>55.78417265110712</v>
      </c>
      <c r="Q56" s="37">
        <v>26.115608607935439</v>
      </c>
      <c r="R56" s="39">
        <v>40.5</v>
      </c>
      <c r="S56" s="39">
        <v>0</v>
      </c>
      <c r="T56" s="38">
        <f>SUMPRODUCT(LTA!J56:AN56,LTA!J$101:AN$101,LTA!J$103:AN$103)</f>
        <v>553.65000000000009</v>
      </c>
      <c r="U56" s="38">
        <f>SUMPRODUCT(LTA!J56:AN56,LTA!J$102:AN$102,LTA!J$103:AN$103)</f>
        <v>34.010000000000005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0.87</v>
      </c>
      <c r="AB56" s="76">
        <f>-STOA!N56</f>
        <v>0</v>
      </c>
      <c r="AC56">
        <f t="shared" si="0"/>
        <v>11.343473395831136</v>
      </c>
      <c r="AD56">
        <f t="shared" si="1"/>
        <v>1442.9479876081609</v>
      </c>
      <c r="AE56">
        <f>'IDT-1'!B56</f>
        <v>0</v>
      </c>
      <c r="AF56" s="25"/>
      <c r="AG56">
        <f t="shared" si="2"/>
        <v>1442.9479876081609</v>
      </c>
      <c r="AI56" s="35">
        <f>PXIL!H56</f>
        <v>0</v>
      </c>
      <c r="AJ56" s="35">
        <f>PXIL!N56</f>
        <v>0</v>
      </c>
      <c r="AK56" s="35">
        <f>RTM_IEX!H56</f>
        <v>30.78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10.513440000000001</v>
      </c>
      <c r="E57">
        <f>GT_NG!P57</f>
        <v>16.212608353033886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590.12255331051949</v>
      </c>
      <c r="P57" s="37">
        <v>55.78417265110712</v>
      </c>
      <c r="Q57" s="37">
        <v>26.115608607935439</v>
      </c>
      <c r="R57" s="39">
        <v>40.5</v>
      </c>
      <c r="S57" s="39">
        <v>0</v>
      </c>
      <c r="T57" s="38">
        <f>SUMPRODUCT(LTA!J57:AN57,LTA!J$101:AN$101,LTA!J$103:AN$103)</f>
        <v>553.49</v>
      </c>
      <c r="U57" s="38">
        <f>SUMPRODUCT(LTA!J57:AN57,LTA!J$102:AN$102,LTA!J$103:AN$103)</f>
        <v>34.81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0.87</v>
      </c>
      <c r="AB57" s="76">
        <f>-STOA!N57</f>
        <v>0</v>
      </c>
      <c r="AC57">
        <f t="shared" si="0"/>
        <v>11.017049725947212</v>
      </c>
      <c r="AD57">
        <f t="shared" si="1"/>
        <v>1401.4252228313878</v>
      </c>
      <c r="AE57">
        <f>'IDT-1'!B57</f>
        <v>0</v>
      </c>
      <c r="AF57" s="25"/>
      <c r="AG57">
        <f t="shared" si="2"/>
        <v>1401.4252228313878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10.513440000000001</v>
      </c>
      <c r="E58">
        <f>GT_NG!P58</f>
        <v>16.212608353033886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590.12255331051949</v>
      </c>
      <c r="P58" s="37">
        <v>55.78417265110712</v>
      </c>
      <c r="Q58" s="37">
        <v>26.115608607935439</v>
      </c>
      <c r="R58" s="39">
        <v>40.5</v>
      </c>
      <c r="S58" s="39">
        <v>0</v>
      </c>
      <c r="T58" s="38">
        <f>SUMPRODUCT(LTA!J58:AN58,LTA!J$101:AN$101,LTA!J$103:AN$103)</f>
        <v>553.20000000000005</v>
      </c>
      <c r="U58" s="38">
        <f>SUMPRODUCT(LTA!J58:AN58,LTA!J$102:AN$102,LTA!J$103:AN$103)</f>
        <v>36.21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0.87</v>
      </c>
      <c r="AB58" s="76">
        <f>-STOA!N58</f>
        <v>0</v>
      </c>
      <c r="AC58">
        <f t="shared" si="0"/>
        <v>11.277269910990551</v>
      </c>
      <c r="AD58">
        <f t="shared" si="1"/>
        <v>1370.2750026463445</v>
      </c>
      <c r="AE58">
        <f>'IDT-1'!B58</f>
        <v>0</v>
      </c>
      <c r="AF58" s="25"/>
      <c r="AG58">
        <f t="shared" si="2"/>
        <v>1370.2750026463445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-32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10.513440000000001</v>
      </c>
      <c r="E59">
        <f>GT_NG!P59</f>
        <v>16.212608353033886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599.7189820458542</v>
      </c>
      <c r="P59" s="37">
        <v>55.78417265110712</v>
      </c>
      <c r="Q59" s="37">
        <v>26.115608607935439</v>
      </c>
      <c r="R59" s="39">
        <v>40.5</v>
      </c>
      <c r="S59" s="39">
        <v>0</v>
      </c>
      <c r="T59" s="38">
        <f>SUMPRODUCT(LTA!J59:AN59,LTA!J$101:AN$101,LTA!J$103:AN$103)</f>
        <v>538.84000000000015</v>
      </c>
      <c r="U59" s="38">
        <f>SUMPRODUCT(LTA!J59:AN59,LTA!J$102:AN$102,LTA!J$103:AN$103)</f>
        <v>36.409999999999997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0.87</v>
      </c>
      <c r="AB59" s="76">
        <f>-STOA!N59</f>
        <v>0</v>
      </c>
      <c r="AC59">
        <f t="shared" si="0"/>
        <v>10.990111870082824</v>
      </c>
      <c r="AD59">
        <f t="shared" si="1"/>
        <v>1397.9985894225872</v>
      </c>
      <c r="AE59">
        <f>'IDT-1'!B59</f>
        <v>-45</v>
      </c>
      <c r="AF59" s="25"/>
      <c r="AG59">
        <f t="shared" si="2"/>
        <v>1352.9985894225872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10.513440000000001</v>
      </c>
      <c r="E60">
        <f>GT_NG!P60</f>
        <v>16.212608353033886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599.7189820458542</v>
      </c>
      <c r="P60" s="37">
        <v>55.78417265110712</v>
      </c>
      <c r="Q60" s="37">
        <v>26.115608607935439</v>
      </c>
      <c r="R60" s="39">
        <v>40.5</v>
      </c>
      <c r="S60" s="39">
        <v>0</v>
      </c>
      <c r="T60" s="38">
        <f>SUMPRODUCT(LTA!J60:AN60,LTA!J$101:AN$101,LTA!J$103:AN$103)</f>
        <v>534.42000000000007</v>
      </c>
      <c r="U60" s="38">
        <f>SUMPRODUCT(LTA!J60:AN60,LTA!J$102:AN$102,LTA!J$103:AN$103)</f>
        <v>36.61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-51</v>
      </c>
      <c r="AA60" s="76">
        <f>STOA!H60</f>
        <v>0.87</v>
      </c>
      <c r="AB60" s="76">
        <f>-STOA!N60</f>
        <v>0</v>
      </c>
      <c r="AC60">
        <f t="shared" si="0"/>
        <v>11.358123102495643</v>
      </c>
      <c r="AD60">
        <f t="shared" si="1"/>
        <v>1342.410578190174</v>
      </c>
      <c r="AE60">
        <f>'IDT-1'!B60</f>
        <v>0</v>
      </c>
      <c r="AF60" s="25"/>
      <c r="AG60">
        <f t="shared" si="2"/>
        <v>1342.410578190174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10.513440000000001</v>
      </c>
      <c r="E61">
        <f>GT_NG!P61</f>
        <v>16.212608353033886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609.54126617283839</v>
      </c>
      <c r="P61" s="37">
        <v>55.78417265110712</v>
      </c>
      <c r="Q61" s="37">
        <v>26.115608607935439</v>
      </c>
      <c r="R61" s="39">
        <v>40.5</v>
      </c>
      <c r="S61" s="39">
        <v>0</v>
      </c>
      <c r="T61" s="38">
        <f>SUMPRODUCT(LTA!J61:AN61,LTA!J$101:AN$101,LTA!J$103:AN$103)</f>
        <v>523.08000000000004</v>
      </c>
      <c r="U61" s="38">
        <f>SUMPRODUCT(LTA!J61:AN61,LTA!J$102:AN$102,LTA!J$103:AN$103)</f>
        <v>38.409999999999997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-82</v>
      </c>
      <c r="AA61" s="76">
        <f>STOA!H61</f>
        <v>0.87</v>
      </c>
      <c r="AB61" s="76">
        <f>-STOA!N61</f>
        <v>0</v>
      </c>
      <c r="AC61">
        <f t="shared" si="0"/>
        <v>11.729806877968525</v>
      </c>
      <c r="AD61">
        <f t="shared" si="1"/>
        <v>1295.3211785416856</v>
      </c>
      <c r="AE61">
        <f>'IDT-1'!B61</f>
        <v>0</v>
      </c>
      <c r="AF61" s="25"/>
      <c r="AG61">
        <f t="shared" si="2"/>
        <v>1295.3211785416856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-16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10.513440000000001</v>
      </c>
      <c r="E62">
        <f>GT_NG!P62</f>
        <v>16.212608353033886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609.54126617283839</v>
      </c>
      <c r="P62" s="37">
        <v>55.78417265110712</v>
      </c>
      <c r="Q62" s="37">
        <v>26.115608607935439</v>
      </c>
      <c r="R62" s="39">
        <v>40.5</v>
      </c>
      <c r="S62" s="39">
        <v>0</v>
      </c>
      <c r="T62" s="38">
        <f>SUMPRODUCT(LTA!J62:AN62,LTA!J$101:AN$101,LTA!J$103:AN$103)</f>
        <v>514.62000000000012</v>
      </c>
      <c r="U62" s="38">
        <f>SUMPRODUCT(LTA!J62:AN62,LTA!J$102:AN$102,LTA!J$103:AN$103)</f>
        <v>39.010000000000005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-107</v>
      </c>
      <c r="AA62" s="76">
        <f>STOA!H62</f>
        <v>0.87</v>
      </c>
      <c r="AB62" s="76">
        <f>-STOA!N62</f>
        <v>0</v>
      </c>
      <c r="AC62">
        <f t="shared" si="0"/>
        <v>11.88075447159884</v>
      </c>
      <c r="AD62">
        <f t="shared" si="1"/>
        <v>1260.3102309480551</v>
      </c>
      <c r="AE62">
        <f>'IDT-1'!B62</f>
        <v>0</v>
      </c>
      <c r="AF62" s="25"/>
      <c r="AG62">
        <f t="shared" si="2"/>
        <v>1260.3102309480551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-18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10.513440000000001</v>
      </c>
      <c r="E63">
        <f>GT_NG!P63</f>
        <v>16.212608353033886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609.54126617283839</v>
      </c>
      <c r="P63" s="37">
        <v>55.78417265110712</v>
      </c>
      <c r="Q63" s="37">
        <v>26.115608607935439</v>
      </c>
      <c r="R63" s="39">
        <v>40.5</v>
      </c>
      <c r="S63" s="39">
        <v>0</v>
      </c>
      <c r="T63" s="38">
        <f>SUMPRODUCT(LTA!J63:AN63,LTA!J$101:AN$101,LTA!J$103:AN$103)</f>
        <v>503.36000000000007</v>
      </c>
      <c r="U63" s="38">
        <f>SUMPRODUCT(LTA!J63:AN63,LTA!J$102:AN$102,LTA!J$103:AN$103)</f>
        <v>40.010000000000005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-112</v>
      </c>
      <c r="AA63" s="76">
        <f>STOA!H63</f>
        <v>0.67</v>
      </c>
      <c r="AB63" s="76">
        <f>-STOA!N63</f>
        <v>0</v>
      </c>
      <c r="AC63">
        <f t="shared" si="0"/>
        <v>11.838473063011863</v>
      </c>
      <c r="AD63">
        <f t="shared" si="1"/>
        <v>1244.8925123566423</v>
      </c>
      <c r="AE63">
        <f>'IDT-1'!B63</f>
        <v>0</v>
      </c>
      <c r="AF63" s="25"/>
      <c r="AG63">
        <f t="shared" si="2"/>
        <v>1244.8925123566423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10.513440000000001</v>
      </c>
      <c r="E64">
        <f>GT_NG!P64</f>
        <v>16.212608353033886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609.54126617283839</v>
      </c>
      <c r="P64" s="37">
        <v>55.78417265110712</v>
      </c>
      <c r="Q64" s="37">
        <v>26.115608607935439</v>
      </c>
      <c r="R64" s="39">
        <v>40.5</v>
      </c>
      <c r="S64" s="39">
        <v>0</v>
      </c>
      <c r="T64" s="38">
        <f>SUMPRODUCT(LTA!J64:AN64,LTA!J$101:AN$101,LTA!J$103:AN$103)</f>
        <v>474.31000000000006</v>
      </c>
      <c r="U64" s="38">
        <f>SUMPRODUCT(LTA!J64:AN64,LTA!J$102:AN$102,LTA!J$103:AN$103)</f>
        <v>41.010000000000005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-108</v>
      </c>
      <c r="AA64" s="76">
        <f>STOA!H64</f>
        <v>0.67</v>
      </c>
      <c r="AB64" s="76">
        <f>-STOA!N64</f>
        <v>0</v>
      </c>
      <c r="AC64">
        <f t="shared" si="0"/>
        <v>11.564653835033633</v>
      </c>
      <c r="AD64">
        <f t="shared" si="1"/>
        <v>1224.1163315846206</v>
      </c>
      <c r="AE64">
        <f>'IDT-1'!B64</f>
        <v>0</v>
      </c>
      <c r="AF64" s="25"/>
      <c r="AG64">
        <f t="shared" si="2"/>
        <v>1224.1163315846206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10.513440000000001</v>
      </c>
      <c r="E65">
        <f>GT_NG!P65</f>
        <v>15.260992514555031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619.4403947883967</v>
      </c>
      <c r="P65" s="37">
        <v>55.78417265110712</v>
      </c>
      <c r="Q65" s="37">
        <v>26.115608607935439</v>
      </c>
      <c r="R65" s="39">
        <v>40.5</v>
      </c>
      <c r="S65" s="39">
        <v>0</v>
      </c>
      <c r="T65" s="38">
        <f>SUMPRODUCT(LTA!J65:AN65,LTA!J$101:AN$101,LTA!J$103:AN$103)</f>
        <v>439.39000000000004</v>
      </c>
      <c r="U65" s="38">
        <f>SUMPRODUCT(LTA!J65:AN65,LTA!J$102:AN$102,LTA!J$103:AN$103)</f>
        <v>41.010000000000005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-100</v>
      </c>
      <c r="AA65" s="76">
        <f>STOA!H65</f>
        <v>0.67</v>
      </c>
      <c r="AB65" s="76">
        <f>-STOA!N65</f>
        <v>0</v>
      </c>
      <c r="AC65">
        <f t="shared" si="0"/>
        <v>11.472126890651312</v>
      </c>
      <c r="AD65">
        <f t="shared" si="1"/>
        <v>1184.2363713060822</v>
      </c>
      <c r="AE65">
        <f>'IDT-1'!B65</f>
        <v>0</v>
      </c>
      <c r="AF65" s="25"/>
      <c r="AG65">
        <f t="shared" si="2"/>
        <v>1184.2363713060822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-37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10.513440000000001</v>
      </c>
      <c r="E66">
        <f>GT_NG!P66</f>
        <v>15.260992514555031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619.4403947883967</v>
      </c>
      <c r="P66" s="37">
        <v>55.78417265110712</v>
      </c>
      <c r="Q66" s="37">
        <v>26.115608607935439</v>
      </c>
      <c r="R66" s="39">
        <v>40.5</v>
      </c>
      <c r="S66" s="39">
        <v>0</v>
      </c>
      <c r="T66" s="38">
        <f>SUMPRODUCT(LTA!J66:AN66,LTA!J$101:AN$101,LTA!J$103:AN$103)</f>
        <v>407.21000000000004</v>
      </c>
      <c r="U66" s="38">
        <f>SUMPRODUCT(LTA!J66:AN66,LTA!J$102:AN$102,LTA!J$103:AN$103)</f>
        <v>41.010000000000005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-91</v>
      </c>
      <c r="AA66" s="76">
        <f>STOA!H66</f>
        <v>0.67</v>
      </c>
      <c r="AB66" s="76">
        <f>-STOA!N66</f>
        <v>0</v>
      </c>
      <c r="AC66">
        <f t="shared" si="0"/>
        <v>11.118925752977457</v>
      </c>
      <c r="AD66">
        <f t="shared" si="1"/>
        <v>1165.4095724437561</v>
      </c>
      <c r="AE66">
        <f>'IDT-1'!B66</f>
        <v>0</v>
      </c>
      <c r="AF66" s="25"/>
      <c r="AG66">
        <f t="shared" si="2"/>
        <v>1165.4095724437561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-33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10.513440000000001</v>
      </c>
      <c r="E67">
        <f>GT_NG!P67</f>
        <v>15.260992514555031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626.20865911658461</v>
      </c>
      <c r="P67" s="37">
        <v>55.78417265110712</v>
      </c>
      <c r="Q67" s="37">
        <v>26.115608607935439</v>
      </c>
      <c r="R67" s="39">
        <v>37.900000000000006</v>
      </c>
      <c r="S67" s="39">
        <v>0</v>
      </c>
      <c r="T67" s="38">
        <f>SUMPRODUCT(LTA!J67:AN67,LTA!J$101:AN$101,LTA!J$103:AN$103)</f>
        <v>370.67999999999995</v>
      </c>
      <c r="U67" s="38">
        <f>SUMPRODUCT(LTA!J67:AN67,LTA!J$102:AN$102,LTA!J$103:AN$103)</f>
        <v>37.010000000000005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-30</v>
      </c>
      <c r="AA67" s="76">
        <f>STOA!H67</f>
        <v>0.53</v>
      </c>
      <c r="AB67" s="76">
        <f>-STOA!N67</f>
        <v>0</v>
      </c>
      <c r="AC67">
        <f t="shared" si="0"/>
        <v>10.496175528585335</v>
      </c>
      <c r="AD67">
        <f t="shared" si="1"/>
        <v>1172.5305869963358</v>
      </c>
      <c r="AE67">
        <f>'IDT-1'!B67</f>
        <v>-5.085</v>
      </c>
      <c r="AF67" s="25"/>
      <c r="AG67">
        <f t="shared" si="2"/>
        <v>1167.4455869963358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-51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10.513440000000001</v>
      </c>
      <c r="E68">
        <f>GT_NG!P68</f>
        <v>15.260992514555031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632.1286286906211</v>
      </c>
      <c r="P68" s="37">
        <v>55.78417265110712</v>
      </c>
      <c r="Q68" s="37">
        <v>26.115608607935439</v>
      </c>
      <c r="R68" s="39">
        <v>34.409999999999997</v>
      </c>
      <c r="S68" s="39">
        <v>0</v>
      </c>
      <c r="T68" s="38">
        <f>SUMPRODUCT(LTA!J68:AN68,LTA!J$101:AN$101,LTA!J$103:AN$103)</f>
        <v>328.61</v>
      </c>
      <c r="U68" s="38">
        <f>SUMPRODUCT(LTA!J68:AN68,LTA!J$102:AN$102,LTA!J$103:AN$103)</f>
        <v>37.21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9.9841490159151061</v>
      </c>
      <c r="AD68">
        <f t="shared" ref="AD68:AD98" si="4">SUM(B68:AB68,AI68:AV68)-AC68</f>
        <v>1159.6025830830426</v>
      </c>
      <c r="AE68">
        <f>'IDT-1'!B68</f>
        <v>0</v>
      </c>
      <c r="AF68" s="25"/>
      <c r="AG68">
        <f t="shared" ref="AG68:AG98" si="5">SUM(AD68:AF68)</f>
        <v>1159.6025830830426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-55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10.513440000000001</v>
      </c>
      <c r="E69">
        <f>GT_NG!P69</f>
        <v>15.792608578365256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691.58914717568246</v>
      </c>
      <c r="P69" s="37">
        <v>55.78417265110712</v>
      </c>
      <c r="Q69" s="37">
        <v>26.115608607935439</v>
      </c>
      <c r="R69" s="39">
        <v>32.49</v>
      </c>
      <c r="S69" s="39">
        <v>0</v>
      </c>
      <c r="T69" s="38">
        <f>SUMPRODUCT(LTA!J69:AN69,LTA!J$101:AN$101,LTA!J$103:AN$103)</f>
        <v>286.84000000000003</v>
      </c>
      <c r="U69" s="38">
        <f>SUMPRODUCT(LTA!J69:AN69,LTA!J$102:AN$102,LTA!J$103:AN$103)</f>
        <v>37.61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10.075119073983283</v>
      </c>
      <c r="AD69">
        <f t="shared" si="4"/>
        <v>1181.2137475738459</v>
      </c>
      <c r="AE69">
        <f>'IDT-1'!B69</f>
        <v>0</v>
      </c>
      <c r="AF69" s="25"/>
      <c r="AG69">
        <f t="shared" si="5"/>
        <v>1181.2137475738459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-50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10.513440000000001</v>
      </c>
      <c r="E70">
        <f>GT_NG!P70</f>
        <v>15.792608578365256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695.72000377547124</v>
      </c>
      <c r="P70" s="37">
        <v>55.78417265110712</v>
      </c>
      <c r="Q70" s="37">
        <v>26.115608607935439</v>
      </c>
      <c r="R70" s="39">
        <v>31.99</v>
      </c>
      <c r="S70" s="39">
        <v>0</v>
      </c>
      <c r="T70" s="38">
        <f>SUMPRODUCT(LTA!J70:AN70,LTA!J$101:AN$101,LTA!J$103:AN$103)</f>
        <v>246.73</v>
      </c>
      <c r="U70" s="38">
        <f>SUMPRODUCT(LTA!J70:AN70,LTA!J$102:AN$102,LTA!J$103:AN$103)</f>
        <v>37.81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9.4619663875922555</v>
      </c>
      <c r="AD70">
        <f t="shared" si="4"/>
        <v>1187.5477568600259</v>
      </c>
      <c r="AE70">
        <f>'IDT-1'!B70</f>
        <v>0</v>
      </c>
      <c r="AF70" s="25"/>
      <c r="AG70">
        <f t="shared" si="5"/>
        <v>1187.5477568600259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-8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10.513440000000001</v>
      </c>
      <c r="E71">
        <f>GT_NG!P71</f>
        <v>15.792608578365256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733.04732382896862</v>
      </c>
      <c r="P71" s="37">
        <v>55.783397904483429</v>
      </c>
      <c r="Q71" s="37">
        <v>19.93</v>
      </c>
      <c r="R71" s="39">
        <v>29.26</v>
      </c>
      <c r="S71" s="39">
        <v>0</v>
      </c>
      <c r="T71" s="38">
        <f>SUMPRODUCT(LTA!J71:AN71,LTA!J$101:AN$101,LTA!J$103:AN$103)</f>
        <v>193.83</v>
      </c>
      <c r="U71" s="38">
        <f>SUMPRODUCT(LTA!J71:AN71,LTA!J$102:AN$102,LTA!J$103:AN$103)</f>
        <v>41.41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9.4686591475831392</v>
      </c>
      <c r="AD71">
        <f t="shared" si="4"/>
        <v>1204.4620007989731</v>
      </c>
      <c r="AE71">
        <f>'IDT-1'!B71</f>
        <v>0</v>
      </c>
      <c r="AF71" s="25"/>
      <c r="AG71">
        <f t="shared" si="5"/>
        <v>1204.4620007989731</v>
      </c>
      <c r="AI71" s="35">
        <f>PXIL!H71</f>
        <v>0</v>
      </c>
      <c r="AJ71" s="35">
        <f>PXIL!N71</f>
        <v>0</v>
      </c>
      <c r="AK71" s="35">
        <f>RTM_IEX!H71</f>
        <v>29.81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10.513440000000001</v>
      </c>
      <c r="E72">
        <f>GT_NG!P72</f>
        <v>15.792608578365256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760.56342718034932</v>
      </c>
      <c r="P72" s="37">
        <v>86.564440340617622</v>
      </c>
      <c r="Q72" s="37">
        <v>19.93</v>
      </c>
      <c r="R72" s="39">
        <v>17.689999999999998</v>
      </c>
      <c r="S72" s="39">
        <v>0</v>
      </c>
      <c r="T72" s="38">
        <f>SUMPRODUCT(LTA!J72:AN72,LTA!J$101:AN$101,LTA!J$103:AN$103)</f>
        <v>147.62</v>
      </c>
      <c r="U72" s="38">
        <f>SUMPRODUCT(LTA!J72:AN72,LTA!J$102:AN$102,LTA!J$103:AN$103)</f>
        <v>40.81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9.715662884725754</v>
      </c>
      <c r="AD72">
        <f t="shared" si="4"/>
        <v>1235.8821428493452</v>
      </c>
      <c r="AE72">
        <f>'IDT-1'!B72</f>
        <v>0</v>
      </c>
      <c r="AF72" s="25"/>
      <c r="AG72">
        <f t="shared" si="5"/>
        <v>1235.8821428493452</v>
      </c>
      <c r="AI72" s="35">
        <f>PXIL!H72</f>
        <v>0</v>
      </c>
      <c r="AJ72" s="35">
        <f>PXIL!N72</f>
        <v>0</v>
      </c>
      <c r="AK72" s="35">
        <f>RTM_IEX!H72</f>
        <v>61.56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10.513440000000001</v>
      </c>
      <c r="E73">
        <f>GT_NG!P73</f>
        <v>15.792608578365256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821.47865033214703</v>
      </c>
      <c r="P73" s="37">
        <v>117.56520315127909</v>
      </c>
      <c r="Q73" s="37">
        <v>38.110000000000007</v>
      </c>
      <c r="R73" s="39">
        <v>2.67</v>
      </c>
      <c r="S73" s="39">
        <v>0</v>
      </c>
      <c r="T73" s="38">
        <f>SUMPRODUCT(LTA!J73:AN73,LTA!J$101:AN$101,LTA!J$103:AN$103)</f>
        <v>89.06</v>
      </c>
      <c r="U73" s="38">
        <f>SUMPRODUCT(LTA!J73:AN73,LTA!J$102:AN$102,LTA!J$103:AN$103)</f>
        <v>45.41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9.9012715752329381</v>
      </c>
      <c r="AD73">
        <f t="shared" si="4"/>
        <v>1259.4925201212977</v>
      </c>
      <c r="AE73">
        <f>'IDT-1'!B73</f>
        <v>0</v>
      </c>
      <c r="AF73" s="25"/>
      <c r="AG73">
        <f t="shared" si="5"/>
        <v>1259.4925201212977</v>
      </c>
      <c r="AI73" s="35">
        <f>PXIL!H73</f>
        <v>0</v>
      </c>
      <c r="AJ73" s="35">
        <f>PXIL!N73</f>
        <v>0</v>
      </c>
      <c r="AK73" s="35">
        <f>RTM_IEX!H73</f>
        <v>44.24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10.513440000000001</v>
      </c>
      <c r="E74">
        <f>GT_NG!P74</f>
        <v>15.792608578365256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866.46179916478786</v>
      </c>
      <c r="P74" s="37">
        <v>117.56520315127909</v>
      </c>
      <c r="Q74" s="37">
        <v>38.110000000000007</v>
      </c>
      <c r="R74" s="39">
        <v>1.21</v>
      </c>
      <c r="S74" s="39">
        <v>0</v>
      </c>
      <c r="T74" s="38">
        <f>SUMPRODUCT(LTA!J74:AN74,LTA!J$101:AN$101,LTA!J$103:AN$103)</f>
        <v>41.8</v>
      </c>
      <c r="U74" s="38">
        <f>SUMPRODUCT(LTA!J74:AN74,LTA!J$102:AN$102,LTA!J$103:AN$103)</f>
        <v>45.010000000000005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50.98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10.131630136127535</v>
      </c>
      <c r="AD74">
        <f t="shared" si="4"/>
        <v>1288.7953103930438</v>
      </c>
      <c r="AE74">
        <f>'IDT-1'!B74</f>
        <v>0</v>
      </c>
      <c r="AF74" s="25"/>
      <c r="AG74">
        <f t="shared" si="5"/>
        <v>1288.7953103930438</v>
      </c>
      <c r="AI74" s="35">
        <f>PXIL!H74</f>
        <v>0</v>
      </c>
      <c r="AJ74" s="35">
        <f>PXIL!N74</f>
        <v>0</v>
      </c>
      <c r="AK74" s="35">
        <f>RTM_IEX!H74</f>
        <v>26.93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10.513440000000001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79.586363594827986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919.10933133585161</v>
      </c>
      <c r="P75" s="37">
        <v>117.56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29.41</v>
      </c>
      <c r="U75" s="38">
        <f>SUMPRODUCT(LTA!J75:AN75,LTA!J$102:AN$102,LTA!J$103:AN$103)</f>
        <v>81.239999999999995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117.44</v>
      </c>
      <c r="Z75" s="35">
        <f>IEX!N75</f>
        <v>0</v>
      </c>
      <c r="AA75" s="76">
        <f>STOA!H75</f>
        <v>0.53</v>
      </c>
      <c r="AB75" s="76">
        <f>-STOA!N75</f>
        <v>-88.47</v>
      </c>
      <c r="AC75">
        <f t="shared" si="3"/>
        <v>11.75547068884247</v>
      </c>
      <c r="AD75">
        <f t="shared" si="4"/>
        <v>1317.7206652573711</v>
      </c>
      <c r="AE75">
        <f>'IDT-1'!B75</f>
        <v>16</v>
      </c>
      <c r="AF75" s="25"/>
      <c r="AG75">
        <f t="shared" si="5"/>
        <v>1333.7206652573711</v>
      </c>
      <c r="AI75" s="35">
        <f>PXIL!H75</f>
        <v>0</v>
      </c>
      <c r="AJ75" s="35">
        <f>PXIL!N75</f>
        <v>0</v>
      </c>
      <c r="AK75" s="35">
        <f>RTM_IEX!H75</f>
        <v>8.66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10.513440000000001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79.586363594827986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1001.6945622337277</v>
      </c>
      <c r="P76" s="37">
        <v>117.56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23.17</v>
      </c>
      <c r="U76" s="38">
        <f>SUMPRODUCT(LTA!J76:AN76,LTA!J$102:AN$102,LTA!J$103:AN$103)</f>
        <v>81.539999999999992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42.32</v>
      </c>
      <c r="Z76" s="35">
        <f>IEX!N76</f>
        <v>0</v>
      </c>
      <c r="AA76" s="76">
        <f>STOA!H76</f>
        <v>0.53</v>
      </c>
      <c r="AB76" s="76">
        <f>-STOA!N76</f>
        <v>-88.47</v>
      </c>
      <c r="AC76">
        <f t="shared" si="3"/>
        <v>11.9098734898459</v>
      </c>
      <c r="AD76">
        <f t="shared" si="4"/>
        <v>1337.3614933542435</v>
      </c>
      <c r="AE76">
        <f>'IDT-1'!B76</f>
        <v>32.520000000000003</v>
      </c>
      <c r="AF76" s="25"/>
      <c r="AG76">
        <f t="shared" si="5"/>
        <v>1369.8814933542435</v>
      </c>
      <c r="AI76" s="35">
        <f>PXIL!H76</f>
        <v>0</v>
      </c>
      <c r="AJ76" s="35">
        <f>PXIL!N76</f>
        <v>0</v>
      </c>
      <c r="AK76" s="35">
        <f>RTM_IEX!H76</f>
        <v>26.93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10.513440000000001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1045.0690418673905</v>
      </c>
      <c r="P77" s="37">
        <v>117.56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17.89</v>
      </c>
      <c r="U77" s="38">
        <f>SUMPRODUCT(LTA!J77:AN77,LTA!J$102:AN$102,LTA!J$103:AN$103)</f>
        <v>81.139999999999986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63.48</v>
      </c>
      <c r="Z77" s="35">
        <f>IEX!N77</f>
        <v>0</v>
      </c>
      <c r="AA77" s="76">
        <f>STOA!H77</f>
        <v>0.53</v>
      </c>
      <c r="AB77" s="76">
        <f>-STOA!N77</f>
        <v>-88.47</v>
      </c>
      <c r="AC77">
        <f t="shared" si="3"/>
        <v>12.334970524035693</v>
      </c>
      <c r="AD77">
        <f t="shared" si="4"/>
        <v>1355.2945123588888</v>
      </c>
      <c r="AE77">
        <f>'IDT-1'!B77</f>
        <v>23.489000000000001</v>
      </c>
      <c r="AF77" s="25"/>
      <c r="AG77">
        <f t="shared" si="5"/>
        <v>1378.7835123588889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-18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10.513440000000001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1028.4496758538348</v>
      </c>
      <c r="P78" s="37">
        <v>117.56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17.89</v>
      </c>
      <c r="U78" s="38">
        <f>SUMPRODUCT(LTA!J78:AN78,LTA!J$102:AN$102,LTA!J$103:AN$103)</f>
        <v>80.339999999999989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73.099999999999994</v>
      </c>
      <c r="Z78" s="35">
        <f>IEX!N78</f>
        <v>0</v>
      </c>
      <c r="AA78" s="76">
        <f>STOA!H78</f>
        <v>0.53</v>
      </c>
      <c r="AB78" s="76">
        <f>-STOA!N78</f>
        <v>-88.47</v>
      </c>
      <c r="AC78">
        <f t="shared" si="3"/>
        <v>12.211244922869122</v>
      </c>
      <c r="AD78">
        <f t="shared" si="4"/>
        <v>1355.6188719464994</v>
      </c>
      <c r="AE78">
        <f>'IDT-1'!B78</f>
        <v>16.126999999999999</v>
      </c>
      <c r="AF78" s="25"/>
      <c r="AG78">
        <f t="shared" si="5"/>
        <v>1371.7458719464994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10.513440000000001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982.27539109618704</v>
      </c>
      <c r="P79" s="37">
        <v>117.56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17.57</v>
      </c>
      <c r="U79" s="38">
        <f>SUMPRODUCT(LTA!J79:AN79,LTA!J$102:AN$102,LTA!J$103:AN$103)</f>
        <v>80.139999999999986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125.99</v>
      </c>
      <c r="Z79" s="35">
        <f>IEX!N79</f>
        <v>0</v>
      </c>
      <c r="AA79" s="76">
        <f>STOA!H79</f>
        <v>0.63</v>
      </c>
      <c r="AB79" s="76">
        <f>-STOA!N79</f>
        <v>-88.47</v>
      </c>
      <c r="AC79">
        <f t="shared" si="3"/>
        <v>12.441161822259367</v>
      </c>
      <c r="AD79">
        <f t="shared" si="4"/>
        <v>1338.6846702894613</v>
      </c>
      <c r="AE79">
        <f>'IDT-1'!B79</f>
        <v>8.7080000000000002</v>
      </c>
      <c r="AF79" s="25"/>
      <c r="AG79">
        <f t="shared" si="5"/>
        <v>1347.3926702894614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-33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10.513440000000001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897.15031531950308</v>
      </c>
      <c r="P80" s="37">
        <v>117.56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17.57</v>
      </c>
      <c r="U80" s="38">
        <f>SUMPRODUCT(LTA!J80:AN80,LTA!J$102:AN$102,LTA!J$103:AN$103)</f>
        <v>79.739999999999995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317</v>
      </c>
      <c r="Z80" s="35">
        <f>IEX!N80</f>
        <v>0</v>
      </c>
      <c r="AA80" s="76">
        <f>STOA!H80</f>
        <v>0.63</v>
      </c>
      <c r="AB80" s="76">
        <f>-STOA!N80</f>
        <v>-88.47</v>
      </c>
      <c r="AC80">
        <f t="shared" si="3"/>
        <v>14.097243969157292</v>
      </c>
      <c r="AD80">
        <f t="shared" si="4"/>
        <v>1336.5135123658797</v>
      </c>
      <c r="AE80">
        <f>'IDT-1'!B80</f>
        <v>0.85799999999999998</v>
      </c>
      <c r="AF80" s="25"/>
      <c r="AG80">
        <f t="shared" si="5"/>
        <v>1337.3715123658797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-139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10.513440000000001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84.016204544427879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870.29244414939012</v>
      </c>
      <c r="P81" s="37">
        <v>117.56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17.57</v>
      </c>
      <c r="U81" s="38">
        <f>SUMPRODUCT(LTA!J81:AN81,LTA!J$102:AN$102,LTA!J$103:AN$103)</f>
        <v>79.239999999999995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342.4</v>
      </c>
      <c r="Z81" s="35">
        <f>IEX!N81</f>
        <v>0</v>
      </c>
      <c r="AA81" s="76">
        <f>STOA!H81</f>
        <v>0.63</v>
      </c>
      <c r="AB81" s="76">
        <f>-STOA!N81</f>
        <v>-88.47</v>
      </c>
      <c r="AC81">
        <f t="shared" si="3"/>
        <v>13.185752685260058</v>
      </c>
      <c r="AD81">
        <f t="shared" si="4"/>
        <v>1449.463337024092</v>
      </c>
      <c r="AE81">
        <f>'IDT-1'!B81</f>
        <v>6.8330000000000002</v>
      </c>
      <c r="AF81" s="25"/>
      <c r="AG81">
        <f t="shared" si="5"/>
        <v>1456.2963370240921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-25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10.513440000000001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773.69717189338201</v>
      </c>
      <c r="P82" s="37">
        <v>117.56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17.89</v>
      </c>
      <c r="U82" s="38">
        <f>SUMPRODUCT(LTA!J82:AN82,LTA!J$102:AN$102,LTA!J$103:AN$103)</f>
        <v>79.239999999999995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341.45</v>
      </c>
      <c r="Z82" s="35">
        <f>IEX!N82</f>
        <v>0</v>
      </c>
      <c r="AA82" s="76">
        <f>STOA!H82</f>
        <v>0.63</v>
      </c>
      <c r="AB82" s="76">
        <f>-STOA!N82</f>
        <v>-88.47</v>
      </c>
      <c r="AC82">
        <f t="shared" si="3"/>
        <v>12.301674412845953</v>
      </c>
      <c r="AD82">
        <f t="shared" si="4"/>
        <v>1369.1298281308093</v>
      </c>
      <c r="AE82">
        <f>'IDT-1'!B82</f>
        <v>5.423</v>
      </c>
      <c r="AF82" s="25"/>
      <c r="AG82">
        <f t="shared" si="5"/>
        <v>1374.5528281308093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-9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10.513440000000001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723.3435626478381</v>
      </c>
      <c r="P83" s="37">
        <v>86.559999999999988</v>
      </c>
      <c r="Q83" s="37">
        <v>19.232833357890083</v>
      </c>
      <c r="R83" s="39">
        <v>0</v>
      </c>
      <c r="S83" s="39">
        <v>0</v>
      </c>
      <c r="T83" s="38">
        <f>SUMPRODUCT(LTA!J83:AN83,LTA!J$101:AN$101,LTA!J$103:AN$103)</f>
        <v>19.23</v>
      </c>
      <c r="U83" s="38">
        <f>SUMPRODUCT(LTA!J83:AN83,LTA!J$102:AN$102,LTA!J$103:AN$103)</f>
        <v>79.839999999999989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327.01</v>
      </c>
      <c r="Z83" s="35">
        <f>IEX!N83</f>
        <v>0</v>
      </c>
      <c r="AA83" s="76">
        <f>STOA!H83</f>
        <v>0.63</v>
      </c>
      <c r="AB83" s="76">
        <f>-STOA!N83</f>
        <v>-88.47</v>
      </c>
      <c r="AC83">
        <f t="shared" si="3"/>
        <v>11.441678235368897</v>
      </c>
      <c r="AD83">
        <f t="shared" si="4"/>
        <v>1277.8046559834636</v>
      </c>
      <c r="AE83">
        <f>'IDT-1'!B83</f>
        <v>37.963000000000001</v>
      </c>
      <c r="AF83" s="25"/>
      <c r="AG83">
        <f t="shared" si="5"/>
        <v>1315.7676559834636</v>
      </c>
      <c r="AI83" s="35">
        <f>PXIL!H83</f>
        <v>0</v>
      </c>
      <c r="AJ83" s="35">
        <f>PXIL!N83</f>
        <v>0</v>
      </c>
      <c r="AK83" s="35">
        <f>RTM_IEX!H83</f>
        <v>11.54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10.513440000000001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723.35356264783809</v>
      </c>
      <c r="P84" s="37">
        <v>55.79</v>
      </c>
      <c r="Q84" s="37">
        <v>19.232833357890083</v>
      </c>
      <c r="R84" s="39">
        <v>0</v>
      </c>
      <c r="S84" s="39">
        <v>0</v>
      </c>
      <c r="T84" s="38">
        <f>SUMPRODUCT(LTA!J84:AN84,LTA!J$101:AN$101,LTA!J$103:AN$103)</f>
        <v>20.57</v>
      </c>
      <c r="U84" s="38">
        <f>SUMPRODUCT(LTA!J84:AN84,LTA!J$102:AN$102,LTA!J$103:AN$103)</f>
        <v>80.039999999999992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319.32</v>
      </c>
      <c r="Z84" s="35">
        <f>IEX!N84</f>
        <v>0</v>
      </c>
      <c r="AA84" s="76">
        <f>STOA!H84</f>
        <v>0.63</v>
      </c>
      <c r="AB84" s="76">
        <f>-STOA!N84</f>
        <v>-88.47</v>
      </c>
      <c r="AC84">
        <f t="shared" si="3"/>
        <v>11.341292235368897</v>
      </c>
      <c r="AD84">
        <f t="shared" si="4"/>
        <v>1265.0350419834635</v>
      </c>
      <c r="AE84">
        <f>'IDT-1'!B84</f>
        <v>43.386000000000003</v>
      </c>
      <c r="AF84" s="25"/>
      <c r="AG84">
        <f t="shared" si="5"/>
        <v>1308.4210419834635</v>
      </c>
      <c r="AI84" s="35">
        <f>PXIL!H84</f>
        <v>0</v>
      </c>
      <c r="AJ84" s="35">
        <f>PXIL!N84</f>
        <v>0</v>
      </c>
      <c r="AK84" s="35">
        <f>RTM_IEX!H84</f>
        <v>35.58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10.513440000000001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717.90008306728203</v>
      </c>
      <c r="P85" s="37">
        <v>55.79</v>
      </c>
      <c r="Q85" s="37">
        <v>19.96</v>
      </c>
      <c r="R85" s="39">
        <v>0</v>
      </c>
      <c r="S85" s="39">
        <v>0</v>
      </c>
      <c r="T85" s="38">
        <f>SUMPRODUCT(LTA!J85:AN85,LTA!J$101:AN$101,LTA!J$103:AN$103)</f>
        <v>20.89</v>
      </c>
      <c r="U85" s="38">
        <f>SUMPRODUCT(LTA!J85:AN85,LTA!J$102:AN$102,LTA!J$103:AN$103)</f>
        <v>76.44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301.04000000000002</v>
      </c>
      <c r="Z85" s="35">
        <f>IEX!N85</f>
        <v>0</v>
      </c>
      <c r="AA85" s="76">
        <f>STOA!H85</f>
        <v>0.63</v>
      </c>
      <c r="AB85" s="76">
        <f>-STOA!N85</f>
        <v>-88.47</v>
      </c>
      <c r="AC85">
        <f t="shared" si="3"/>
        <v>11.316282994449017</v>
      </c>
      <c r="AD85">
        <f t="shared" si="4"/>
        <v>1261.8537382859374</v>
      </c>
      <c r="AE85">
        <f>'IDT-1'!B85</f>
        <v>51.521000000000001</v>
      </c>
      <c r="AF85" s="25"/>
      <c r="AG85">
        <f t="shared" si="5"/>
        <v>1313.3747382859374</v>
      </c>
      <c r="AI85" s="35">
        <f>PXIL!H85</f>
        <v>0</v>
      </c>
      <c r="AJ85" s="35">
        <f>PXIL!N85</f>
        <v>0</v>
      </c>
      <c r="AK85" s="35">
        <f>RTM_IEX!H85</f>
        <v>58.66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10.513440000000001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688.59870266934229</v>
      </c>
      <c r="P86" s="37">
        <v>55.79</v>
      </c>
      <c r="Q86" s="37">
        <v>19.96</v>
      </c>
      <c r="R86" s="39">
        <v>0</v>
      </c>
      <c r="S86" s="39">
        <v>0</v>
      </c>
      <c r="T86" s="38">
        <f>SUMPRODUCT(LTA!J86:AN86,LTA!J$101:AN$101,LTA!J$103:AN$103)</f>
        <v>20.89</v>
      </c>
      <c r="U86" s="38">
        <f>SUMPRODUCT(LTA!J86:AN86,LTA!J$102:AN$102,LTA!J$103:AN$103)</f>
        <v>75.44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256.8</v>
      </c>
      <c r="Z86" s="35">
        <f>IEX!N86</f>
        <v>0</v>
      </c>
      <c r="AA86" s="76">
        <f>STOA!H86</f>
        <v>0.63</v>
      </c>
      <c r="AB86" s="76">
        <f>-STOA!N86</f>
        <v>-88.47</v>
      </c>
      <c r="AC86">
        <f t="shared" si="3"/>
        <v>10.892420227345086</v>
      </c>
      <c r="AD86">
        <f t="shared" si="4"/>
        <v>1207.9362206551014</v>
      </c>
      <c r="AE86">
        <f>'IDT-1'!B86</f>
        <v>93.242999999999995</v>
      </c>
      <c r="AF86" s="25"/>
      <c r="AG86">
        <f t="shared" si="5"/>
        <v>1301.1792206551013</v>
      </c>
      <c r="AI86" s="35">
        <f>PXIL!H86</f>
        <v>0</v>
      </c>
      <c r="AJ86" s="35">
        <f>PXIL!N86</f>
        <v>0</v>
      </c>
      <c r="AK86" s="35">
        <f>RTM_IEX!H86</f>
        <v>78.86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10.513440000000001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679.37951873691588</v>
      </c>
      <c r="P87" s="37">
        <v>54.35</v>
      </c>
      <c r="Q87" s="37">
        <v>26.12</v>
      </c>
      <c r="R87" s="39">
        <v>0</v>
      </c>
      <c r="S87" s="39">
        <v>0</v>
      </c>
      <c r="T87" s="38">
        <f>SUMPRODUCT(LTA!J87:AN87,LTA!J$101:AN$101,LTA!J$103:AN$103)</f>
        <v>20.89</v>
      </c>
      <c r="U87" s="38">
        <f>SUMPRODUCT(LTA!J87:AN87,LTA!J$102:AN$102,LTA!J$103:AN$103)</f>
        <v>75.039999999999992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238.53</v>
      </c>
      <c r="Z87" s="35">
        <f>IEX!N87</f>
        <v>0</v>
      </c>
      <c r="AA87" s="76">
        <f>STOA!H87</f>
        <v>0.57999999999999996</v>
      </c>
      <c r="AB87" s="76">
        <f>-STOA!N87</f>
        <v>-88.47</v>
      </c>
      <c r="AC87">
        <f t="shared" si="3"/>
        <v>10.804676590914577</v>
      </c>
      <c r="AD87">
        <f t="shared" si="4"/>
        <v>1196.7747801337744</v>
      </c>
      <c r="AE87">
        <f>'IDT-1'!B87</f>
        <v>79</v>
      </c>
      <c r="AF87" s="25"/>
      <c r="AG87">
        <f t="shared" si="5"/>
        <v>1275.7747801337744</v>
      </c>
      <c r="AI87" s="35">
        <f>PXIL!H87</f>
        <v>0</v>
      </c>
      <c r="AJ87" s="35">
        <f>PXIL!N87</f>
        <v>0</v>
      </c>
      <c r="AK87" s="35">
        <f>RTM_IEX!H87</f>
        <v>90.41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10.513440000000001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669.12370804851014</v>
      </c>
      <c r="P88" s="37">
        <v>54.35</v>
      </c>
      <c r="Q88" s="37">
        <v>26.12</v>
      </c>
      <c r="R88" s="39">
        <v>0</v>
      </c>
      <c r="S88" s="39">
        <v>0</v>
      </c>
      <c r="T88" s="38">
        <f>SUMPRODUCT(LTA!J88:AN88,LTA!J$101:AN$101,LTA!J$103:AN$103)</f>
        <v>20.89</v>
      </c>
      <c r="U88" s="38">
        <f>SUMPRODUCT(LTA!J88:AN88,LTA!J$102:AN$102,LTA!J$103:AN$103)</f>
        <v>72.930000000000007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232.76</v>
      </c>
      <c r="Z88" s="35">
        <f>IEX!N88</f>
        <v>0</v>
      </c>
      <c r="AA88" s="76">
        <f>STOA!H88</f>
        <v>0.57999999999999996</v>
      </c>
      <c r="AB88" s="76">
        <f>-STOA!N88</f>
        <v>-88.47</v>
      </c>
      <c r="AC88">
        <f t="shared" si="3"/>
        <v>10.805723267545012</v>
      </c>
      <c r="AD88">
        <f t="shared" si="4"/>
        <v>1196.907922768738</v>
      </c>
      <c r="AE88">
        <f>'IDT-1'!B88</f>
        <v>52</v>
      </c>
      <c r="AF88" s="25"/>
      <c r="AG88">
        <f t="shared" si="5"/>
        <v>1248.907922768738</v>
      </c>
      <c r="AI88" s="35">
        <f>PXIL!H88</f>
        <v>0</v>
      </c>
      <c r="AJ88" s="35">
        <f>PXIL!N88</f>
        <v>0</v>
      </c>
      <c r="AK88" s="35">
        <f>RTM_IEX!H88</f>
        <v>108.68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10.513440000000001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675.57366427470208</v>
      </c>
      <c r="P89" s="37">
        <v>117.56</v>
      </c>
      <c r="Q89" s="37">
        <v>38.11</v>
      </c>
      <c r="R89" s="39">
        <v>0</v>
      </c>
      <c r="S89" s="39">
        <v>0</v>
      </c>
      <c r="T89" s="38">
        <f>SUMPRODUCT(LTA!J89:AN89,LTA!J$101:AN$101,LTA!J$103:AN$103)</f>
        <v>20.89</v>
      </c>
      <c r="U89" s="38">
        <f>SUMPRODUCT(LTA!J89:AN89,LTA!J$102:AN$102,LTA!J$103:AN$103)</f>
        <v>73.73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213.52</v>
      </c>
      <c r="Z89" s="35">
        <f>IEX!N89</f>
        <v>0</v>
      </c>
      <c r="AA89" s="76">
        <f>STOA!H89</f>
        <v>0.57999999999999996</v>
      </c>
      <c r="AB89" s="76">
        <f>-STOA!N89</f>
        <v>-88.47</v>
      </c>
      <c r="AC89">
        <f t="shared" si="3"/>
        <v>10.796206926109308</v>
      </c>
      <c r="AD89">
        <f t="shared" si="4"/>
        <v>1195.6973953363656</v>
      </c>
      <c r="AE89">
        <f>'IDT-1'!B89</f>
        <v>31</v>
      </c>
      <c r="AF89" s="25"/>
      <c r="AG89">
        <f t="shared" si="5"/>
        <v>1226.6973953363656</v>
      </c>
      <c r="AI89" s="35">
        <f>PXIL!H89</f>
        <v>0</v>
      </c>
      <c r="AJ89" s="35">
        <f>PXIL!N89</f>
        <v>0</v>
      </c>
      <c r="AK89" s="35">
        <f>RTM_IEX!H89</f>
        <v>44.25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10.513440000000001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675.57366427470208</v>
      </c>
      <c r="P90" s="37">
        <v>117.56</v>
      </c>
      <c r="Q90" s="37">
        <v>38.11</v>
      </c>
      <c r="R90" s="39">
        <v>0</v>
      </c>
      <c r="S90" s="39">
        <v>0</v>
      </c>
      <c r="T90" s="38">
        <f>SUMPRODUCT(LTA!J90:AN90,LTA!J$101:AN$101,LTA!J$103:AN$103)</f>
        <v>20.89</v>
      </c>
      <c r="U90" s="38">
        <f>SUMPRODUCT(LTA!J90:AN90,LTA!J$102:AN$102,LTA!J$103:AN$103)</f>
        <v>72.13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176.97</v>
      </c>
      <c r="Z90" s="35">
        <f>IEX!N90</f>
        <v>0</v>
      </c>
      <c r="AA90" s="76">
        <f>STOA!H90</f>
        <v>0.57999999999999996</v>
      </c>
      <c r="AB90" s="76">
        <f>-STOA!N90</f>
        <v>-88.47</v>
      </c>
      <c r="AC90">
        <f t="shared" si="3"/>
        <v>10.731154926109308</v>
      </c>
      <c r="AD90">
        <f t="shared" si="4"/>
        <v>1187.4224473363656</v>
      </c>
      <c r="AE90">
        <f>'IDT-1'!B90</f>
        <v>0</v>
      </c>
      <c r="AF90" s="25"/>
      <c r="AG90">
        <f t="shared" si="5"/>
        <v>1187.4224473363656</v>
      </c>
      <c r="AI90" s="35">
        <f>PXIL!H90</f>
        <v>0</v>
      </c>
      <c r="AJ90" s="35">
        <f>PXIL!N90</f>
        <v>0</v>
      </c>
      <c r="AK90" s="35">
        <f>RTM_IEX!H90</f>
        <v>74.06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10.513440000000001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675.57366427470208</v>
      </c>
      <c r="P91" s="37">
        <v>117.56</v>
      </c>
      <c r="Q91" s="37">
        <v>38.11</v>
      </c>
      <c r="R91" s="39">
        <v>0</v>
      </c>
      <c r="S91" s="39">
        <v>0</v>
      </c>
      <c r="T91" s="38">
        <f>SUMPRODUCT(LTA!J91:AN91,LTA!J$101:AN$101,LTA!J$103:AN$103)</f>
        <v>20.89</v>
      </c>
      <c r="U91" s="38">
        <f>SUMPRODUCT(LTA!J91:AN91,LTA!J$102:AN$102,LTA!J$103:AN$103)</f>
        <v>70.33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139.46</v>
      </c>
      <c r="Z91" s="35">
        <f>IEX!N91</f>
        <v>0</v>
      </c>
      <c r="AA91" s="76">
        <f>STOA!H91</f>
        <v>0.53</v>
      </c>
      <c r="AB91" s="76">
        <f>-STOA!N91</f>
        <v>-88.47</v>
      </c>
      <c r="AC91">
        <f t="shared" si="3"/>
        <v>10.431634926109309</v>
      </c>
      <c r="AD91">
        <f t="shared" si="4"/>
        <v>1149.3219673363656</v>
      </c>
      <c r="AE91">
        <f>'IDT-1'!B91</f>
        <v>0</v>
      </c>
      <c r="AF91" s="25"/>
      <c r="AG91">
        <f t="shared" si="5"/>
        <v>1149.3219673363656</v>
      </c>
      <c r="AI91" s="35">
        <f>PXIL!H91</f>
        <v>0</v>
      </c>
      <c r="AJ91" s="35">
        <f>PXIL!N91</f>
        <v>0</v>
      </c>
      <c r="AK91" s="35">
        <f>RTM_IEX!H91</f>
        <v>75.02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10.513440000000001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675.57366427470208</v>
      </c>
      <c r="P92" s="37">
        <v>117.56</v>
      </c>
      <c r="Q92" s="37">
        <v>38.11</v>
      </c>
      <c r="R92" s="39">
        <v>0</v>
      </c>
      <c r="S92" s="39">
        <v>0</v>
      </c>
      <c r="T92" s="38">
        <f>SUMPRODUCT(LTA!J92:AN92,LTA!J$101:AN$101,LTA!J$103:AN$103)</f>
        <v>20.89</v>
      </c>
      <c r="U92" s="38">
        <f>SUMPRODUCT(LTA!J92:AN92,LTA!J$102:AN$102,LTA!J$103:AN$103)</f>
        <v>68.03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106.76</v>
      </c>
      <c r="Z92" s="35">
        <f>IEX!N92</f>
        <v>0</v>
      </c>
      <c r="AA92" s="76">
        <f>STOA!H92</f>
        <v>0.53</v>
      </c>
      <c r="AB92" s="76">
        <f>-STOA!N92</f>
        <v>-88.47</v>
      </c>
      <c r="AC92">
        <f t="shared" si="3"/>
        <v>10.106140926109308</v>
      </c>
      <c r="AD92">
        <f t="shared" si="4"/>
        <v>1107.9174613363657</v>
      </c>
      <c r="AE92">
        <f>'IDT-1'!B92</f>
        <v>0</v>
      </c>
      <c r="AF92" s="25"/>
      <c r="AG92">
        <f t="shared" si="5"/>
        <v>1107.9174613363657</v>
      </c>
      <c r="AI92" s="35">
        <f>PXIL!H92</f>
        <v>0</v>
      </c>
      <c r="AJ92" s="35">
        <f>PXIL!N92</f>
        <v>0</v>
      </c>
      <c r="AK92" s="35">
        <f>RTM_IEX!H92</f>
        <v>68.290000000000006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10.513440000000001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657.03796492150752</v>
      </c>
      <c r="P93" s="37">
        <v>117.56</v>
      </c>
      <c r="Q93" s="37">
        <v>38.11</v>
      </c>
      <c r="R93" s="39">
        <v>0</v>
      </c>
      <c r="S93" s="39">
        <v>0</v>
      </c>
      <c r="T93" s="38">
        <f>SUMPRODUCT(LTA!J93:AN93,LTA!J$101:AN$101,LTA!J$103:AN$103)</f>
        <v>20.89</v>
      </c>
      <c r="U93" s="38">
        <f>SUMPRODUCT(LTA!J93:AN93,LTA!J$102:AN$102,LTA!J$103:AN$103)</f>
        <v>75.83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67.319999999999993</v>
      </c>
      <c r="Z93" s="35">
        <f>IEX!N93</f>
        <v>0</v>
      </c>
      <c r="AA93" s="76">
        <f>STOA!H93</f>
        <v>0.53</v>
      </c>
      <c r="AB93" s="76">
        <f>-STOA!N93</f>
        <v>-88.47</v>
      </c>
      <c r="AC93">
        <f t="shared" si="3"/>
        <v>9.7297464711543906</v>
      </c>
      <c r="AD93">
        <f t="shared" si="4"/>
        <v>1060.0381564381262</v>
      </c>
      <c r="AE93">
        <f>'IDT-1'!B93</f>
        <v>0</v>
      </c>
      <c r="AF93" s="25"/>
      <c r="AG93">
        <f t="shared" si="5"/>
        <v>1060.0381564381262</v>
      </c>
      <c r="AI93" s="35">
        <f>PXIL!H93</f>
        <v>0</v>
      </c>
      <c r="AJ93" s="35">
        <f>PXIL!N93</f>
        <v>0</v>
      </c>
      <c r="AK93" s="35">
        <f>RTM_IEX!H93</f>
        <v>70.209999999999994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10.513440000000001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657.03796492150752</v>
      </c>
      <c r="P94" s="37">
        <v>117.56</v>
      </c>
      <c r="Q94" s="37">
        <v>38.11</v>
      </c>
      <c r="R94" s="39">
        <v>0</v>
      </c>
      <c r="S94" s="39">
        <v>0</v>
      </c>
      <c r="T94" s="38">
        <f>SUMPRODUCT(LTA!J94:AN94,LTA!J$101:AN$101,LTA!J$103:AN$103)</f>
        <v>20.89</v>
      </c>
      <c r="U94" s="38">
        <f>SUMPRODUCT(LTA!J94:AN94,LTA!J$102:AN$102,LTA!J$103:AN$103)</f>
        <v>74.23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25</v>
      </c>
      <c r="Z94" s="35">
        <f>IEX!N94</f>
        <v>0</v>
      </c>
      <c r="AA94" s="76">
        <f>STOA!H94</f>
        <v>0.53</v>
      </c>
      <c r="AB94" s="76">
        <f>-STOA!N94</f>
        <v>-88.47</v>
      </c>
      <c r="AC94">
        <f t="shared" si="3"/>
        <v>9.4021464711543921</v>
      </c>
      <c r="AD94">
        <f t="shared" si="4"/>
        <v>1018.3657564381261</v>
      </c>
      <c r="AE94">
        <f>'IDT-1'!B94</f>
        <v>0</v>
      </c>
      <c r="AF94" s="25"/>
      <c r="AG94">
        <f t="shared" si="5"/>
        <v>1018.3657564381261</v>
      </c>
      <c r="AI94" s="35">
        <f>PXIL!H94</f>
        <v>0</v>
      </c>
      <c r="AJ94" s="35">
        <f>PXIL!N94</f>
        <v>0</v>
      </c>
      <c r="AK94" s="35">
        <f>RTM_IEX!H94</f>
        <v>72.13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10.513440000000001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657.03796492150752</v>
      </c>
      <c r="P95" s="37">
        <v>117.56</v>
      </c>
      <c r="Q95" s="37">
        <v>26.12</v>
      </c>
      <c r="R95" s="39">
        <v>0</v>
      </c>
      <c r="S95" s="39">
        <v>0</v>
      </c>
      <c r="T95" s="38">
        <f>SUMPRODUCT(LTA!J95:AN95,LTA!J$101:AN$101,LTA!J$103:AN$103)</f>
        <v>20.89</v>
      </c>
      <c r="U95" s="38">
        <f>SUMPRODUCT(LTA!J95:AN95,LTA!J$102:AN$102,LTA!J$103:AN$103)</f>
        <v>72.430000000000007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-88.47</v>
      </c>
      <c r="AC95">
        <f t="shared" si="3"/>
        <v>9.0091824711543929</v>
      </c>
      <c r="AD95">
        <f t="shared" si="4"/>
        <v>968.37872043812615</v>
      </c>
      <c r="AE95">
        <f>'IDT-1'!B95</f>
        <v>0</v>
      </c>
      <c r="AF95" s="25"/>
      <c r="AG95">
        <f t="shared" si="5"/>
        <v>968.37872043812615</v>
      </c>
      <c r="AI95" s="35">
        <f>PXIL!H95</f>
        <v>0</v>
      </c>
      <c r="AJ95" s="35">
        <f>PXIL!N95</f>
        <v>0</v>
      </c>
      <c r="AK95" s="35">
        <f>RTM_IEX!H95</f>
        <v>60.59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10.513440000000001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657.03796492150752</v>
      </c>
      <c r="P96" s="37">
        <v>117.56</v>
      </c>
      <c r="Q96" s="37">
        <v>26.12</v>
      </c>
      <c r="R96" s="39">
        <v>0</v>
      </c>
      <c r="S96" s="39">
        <v>0</v>
      </c>
      <c r="T96" s="38">
        <f>SUMPRODUCT(LTA!J96:AN96,LTA!J$101:AN$101,LTA!J$103:AN$103)</f>
        <v>20.89</v>
      </c>
      <c r="U96" s="38">
        <f>SUMPRODUCT(LTA!J96:AN96,LTA!J$102:AN$102,LTA!J$103:AN$103)</f>
        <v>70.83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-88.47</v>
      </c>
      <c r="AC96">
        <f t="shared" si="3"/>
        <v>8.6441424711543906</v>
      </c>
      <c r="AD96">
        <f t="shared" si="4"/>
        <v>921.94376043812611</v>
      </c>
      <c r="AE96">
        <f>'IDT-1'!B96</f>
        <v>0</v>
      </c>
      <c r="AF96" s="25"/>
      <c r="AG96">
        <f t="shared" si="5"/>
        <v>921.94376043812611</v>
      </c>
      <c r="AI96" s="35">
        <f>PXIL!H96</f>
        <v>0</v>
      </c>
      <c r="AJ96" s="35">
        <f>PXIL!N96</f>
        <v>0</v>
      </c>
      <c r="AK96" s="35">
        <f>RTM_IEX!H96</f>
        <v>15.39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10.513440000000001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643.58354104849172</v>
      </c>
      <c r="P97" s="37">
        <v>86.56</v>
      </c>
      <c r="Q97" s="37">
        <v>26.12</v>
      </c>
      <c r="R97" s="39">
        <v>0</v>
      </c>
      <c r="S97" s="39">
        <v>0</v>
      </c>
      <c r="T97" s="38">
        <f>SUMPRODUCT(LTA!J97:AN97,LTA!J$101:AN$101,LTA!J$103:AN$103)</f>
        <v>20.89</v>
      </c>
      <c r="U97" s="38">
        <f>SUMPRODUCT(LTA!J97:AN97,LTA!J$102:AN$102,LTA!J$103:AN$103)</f>
        <v>68.63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-88.47</v>
      </c>
      <c r="AC97">
        <f t="shared" si="3"/>
        <v>8.3252439649448693</v>
      </c>
      <c r="AD97">
        <f t="shared" si="4"/>
        <v>881.37823507131986</v>
      </c>
      <c r="AE97">
        <f>'IDT-1'!B97</f>
        <v>0</v>
      </c>
      <c r="AF97" s="25"/>
      <c r="AG97">
        <f t="shared" si="5"/>
        <v>881.37823507131986</v>
      </c>
      <c r="AI97" s="35">
        <f>PXIL!H97</f>
        <v>0</v>
      </c>
      <c r="AJ97" s="35">
        <f>PXIL!N97</f>
        <v>0</v>
      </c>
      <c r="AK97" s="35">
        <f>RTM_IEX!H97</f>
        <v>21.16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10.513440000000001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643.58354104849172</v>
      </c>
      <c r="P98" s="37">
        <v>86.56</v>
      </c>
      <c r="Q98" s="37">
        <v>26.12</v>
      </c>
      <c r="R98" s="39">
        <v>0</v>
      </c>
      <c r="S98" s="39">
        <v>0</v>
      </c>
      <c r="T98" s="38">
        <f>SUMPRODUCT(LTA!J98:AN98,LTA!J$101:AN$101,LTA!J$103:AN$103)</f>
        <v>20.89</v>
      </c>
      <c r="U98" s="38">
        <f>SUMPRODUCT(LTA!J98:AN98,LTA!J$102:AN$102,LTA!J$103:AN$103)</f>
        <v>66.23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-88.47</v>
      </c>
      <c r="AC98">
        <f t="shared" si="3"/>
        <v>8.2515344209013293</v>
      </c>
      <c r="AD98">
        <f t="shared" si="4"/>
        <v>843.89194461536351</v>
      </c>
      <c r="AE98">
        <f>'IDT-1'!B98</f>
        <v>0</v>
      </c>
      <c r="AF98" s="25"/>
      <c r="AG98">
        <f t="shared" si="5"/>
        <v>843.89194461536351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-14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0.25036693499999935</v>
      </c>
      <c r="E99">
        <f t="shared" si="6"/>
        <v>0.38416098677498145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2.0085810082648443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17.582419940083629</v>
      </c>
      <c r="P99" s="37">
        <f t="shared" si="6"/>
        <v>2.0147402079485213</v>
      </c>
      <c r="Q99" s="37">
        <f t="shared" si="6"/>
        <v>0.71877367166136952</v>
      </c>
      <c r="R99" s="39">
        <f t="shared" si="6"/>
        <v>0.3884375000000001</v>
      </c>
      <c r="S99" s="39">
        <f t="shared" si="6"/>
        <v>0</v>
      </c>
      <c r="T99" s="38">
        <f t="shared" si="6"/>
        <v>4.4169624999999968</v>
      </c>
      <c r="U99" s="38">
        <f t="shared" si="6"/>
        <v>1.0932650000000002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1.3159050000000001</v>
      </c>
      <c r="Z99" s="35">
        <f t="shared" si="6"/>
        <v>-0.60524999999999995</v>
      </c>
      <c r="AA99" s="76">
        <f t="shared" si="6"/>
        <v>1.4390000000000007E-2</v>
      </c>
      <c r="AB99" s="76">
        <f t="shared" si="6"/>
        <v>-0.53082000000000007</v>
      </c>
      <c r="AC99">
        <f t="shared" si="6"/>
        <v>0.25384747209023012</v>
      </c>
      <c r="AD99">
        <f t="shared" si="6"/>
        <v>28.713052777643114</v>
      </c>
      <c r="AE99">
        <f t="shared" si="6"/>
        <v>0.23739574999999996</v>
      </c>
      <c r="AG99">
        <f t="shared" si="6"/>
        <v>28.950448527643129</v>
      </c>
      <c r="AI99">
        <f t="shared" si="6"/>
        <v>0</v>
      </c>
      <c r="AJ99">
        <f t="shared" si="6"/>
        <v>0</v>
      </c>
      <c r="AK99">
        <f t="shared" si="6"/>
        <v>0.55807249999999997</v>
      </c>
      <c r="AL99">
        <f t="shared" si="6"/>
        <v>-0.64575000000000005</v>
      </c>
      <c r="AM99">
        <f t="shared" si="6"/>
        <v>0</v>
      </c>
      <c r="AN99">
        <f t="shared" si="6"/>
        <v>0</v>
      </c>
      <c r="AO99">
        <f t="shared" si="6"/>
        <v>2.6449999999999998E-3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45697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5.7041849999999998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613.73350545146343</v>
      </c>
      <c r="P3" s="37">
        <v>32.700000000000003</v>
      </c>
      <c r="Q3" s="37">
        <v>15.107459650302621</v>
      </c>
      <c r="R3" s="39">
        <v>0</v>
      </c>
      <c r="S3" s="39">
        <v>0</v>
      </c>
      <c r="T3" s="38">
        <f>SUMPRODUCT(LTA!J3:AN3,LTA!J$101:AN$101,LTA!J$104:AN$104)</f>
        <v>11.67</v>
      </c>
      <c r="U3" s="38">
        <f>SUMPRODUCT(LTA!J3:AN3,LTA!J$102:AN$102,LTA!J$104:AN$104)</f>
        <v>81.94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-313</v>
      </c>
      <c r="AA3" s="76">
        <f>STOA!I3</f>
        <v>0</v>
      </c>
      <c r="AB3" s="76">
        <f>-STOA!O3</f>
        <v>-91.52</v>
      </c>
      <c r="AC3">
        <f>SUMIF(B3:AB3,"&gt;0")*$AC$2-SUMIF(B3:AB3,"&lt;0")*($AC$2/(1-$AC$2))+SUMIF(AI3:AR3,"&gt;0")*$AC$2-SUMIF(AI3:AR3,"&lt;0")*($AC$2/(1-$AC$2))</f>
        <v>9.5611563277850991</v>
      </c>
      <c r="AD3">
        <f>SUM(B3:AB3,AI3:AV3)-AC3</f>
        <v>404.00805599349741</v>
      </c>
      <c r="AE3">
        <f>'IDT-1'!C3</f>
        <v>0</v>
      </c>
      <c r="AF3" s="25"/>
      <c r="AG3">
        <f>SUM(AD3:AF3)</f>
        <v>404.00805599349741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5.7041849999999998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617.7935054514636</v>
      </c>
      <c r="P4" s="37">
        <v>32.700000000000003</v>
      </c>
      <c r="Q4" s="37">
        <v>15.107459650302621</v>
      </c>
      <c r="R4" s="39">
        <v>0</v>
      </c>
      <c r="S4" s="39">
        <v>0</v>
      </c>
      <c r="T4" s="38">
        <f>SUMPRODUCT(LTA!J4:AN4,LTA!J$101:AN$101,LTA!J$104:AN$104)</f>
        <v>11.67</v>
      </c>
      <c r="U4" s="38">
        <f>SUMPRODUCT(LTA!J4:AN4,LTA!J$102:AN$102,LTA!J$104:AN$104)</f>
        <v>81.94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-338</v>
      </c>
      <c r="AA4" s="76">
        <f>STOA!I4</f>
        <v>0</v>
      </c>
      <c r="AB4" s="76">
        <f>-STOA!O4</f>
        <v>-91.52</v>
      </c>
      <c r="AC4">
        <f t="shared" ref="AC4:AC67" si="0">SUMIF(B4:AB4,"&gt;0")*$AC$2-SUMIF(B4:AB4,"&lt;0")*($AC$2/(1-$AC$2))+SUMIF(AI4:AR4,"&gt;0")*$AC$2-SUMIF(AI4:AR4,"&lt;0")*($AC$2/(1-$AC$2))</f>
        <v>9.78935728485021</v>
      </c>
      <c r="AD4">
        <f t="shared" ref="AD4:AD67" si="1">SUM(B4:AB4,AI4:AV4)-AC4</f>
        <v>382.83985503643248</v>
      </c>
      <c r="AE4">
        <f>'IDT-1'!C4</f>
        <v>0</v>
      </c>
      <c r="AF4" s="25"/>
      <c r="AG4">
        <f t="shared" ref="AG4:AG67" si="2">SUM(AD4:AF4)</f>
        <v>382.83985503643248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5.7041849999999998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617.7935054514636</v>
      </c>
      <c r="P5" s="37">
        <v>32.700000000000003</v>
      </c>
      <c r="Q5" s="37">
        <v>15.107459650302621</v>
      </c>
      <c r="R5" s="39">
        <v>0</v>
      </c>
      <c r="S5" s="39">
        <v>0</v>
      </c>
      <c r="T5" s="38">
        <f>SUMPRODUCT(LTA!J5:AN5,LTA!J$101:AN$101,LTA!J$104:AN$104)</f>
        <v>11.67</v>
      </c>
      <c r="U5" s="38">
        <f>SUMPRODUCT(LTA!J5:AN5,LTA!J$102:AN$102,LTA!J$104:AN$104)</f>
        <v>81.94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-353</v>
      </c>
      <c r="AA5" s="76">
        <f>STOA!I5</f>
        <v>0</v>
      </c>
      <c r="AB5" s="76">
        <f>-STOA!O5</f>
        <v>-91.52</v>
      </c>
      <c r="AC5">
        <f t="shared" si="0"/>
        <v>9.9072770590892745</v>
      </c>
      <c r="AD5">
        <f t="shared" si="1"/>
        <v>367.72193526219343</v>
      </c>
      <c r="AE5">
        <f>'IDT-1'!C5</f>
        <v>0</v>
      </c>
      <c r="AF5" s="25"/>
      <c r="AG5">
        <f t="shared" si="2"/>
        <v>367.72193526219343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5.7041849999999998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617.7935054514636</v>
      </c>
      <c r="P6" s="37">
        <v>32.700000000000003</v>
      </c>
      <c r="Q6" s="37">
        <v>15.107459650302621</v>
      </c>
      <c r="R6" s="39">
        <v>0</v>
      </c>
      <c r="S6" s="39">
        <v>0</v>
      </c>
      <c r="T6" s="38">
        <f>SUMPRODUCT(LTA!J6:AN6,LTA!J$101:AN$101,LTA!J$104:AN$104)</f>
        <v>11.67</v>
      </c>
      <c r="U6" s="38">
        <f>SUMPRODUCT(LTA!J6:AN6,LTA!J$102:AN$102,LTA!J$104:AN$104)</f>
        <v>81.94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-368</v>
      </c>
      <c r="AA6" s="76">
        <f>STOA!I6</f>
        <v>0</v>
      </c>
      <c r="AB6" s="76">
        <f>-STOA!O6</f>
        <v>-91.52</v>
      </c>
      <c r="AC6">
        <f t="shared" si="0"/>
        <v>10.025196833328339</v>
      </c>
      <c r="AD6">
        <f t="shared" si="1"/>
        <v>352.60401548795437</v>
      </c>
      <c r="AE6">
        <f>'IDT-1'!C6</f>
        <v>0</v>
      </c>
      <c r="AF6" s="25"/>
      <c r="AG6">
        <f t="shared" si="2"/>
        <v>352.60401548795437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5.7041849999999998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619.20066545146358</v>
      </c>
      <c r="P7" s="37">
        <v>32.700000000000003</v>
      </c>
      <c r="Q7" s="37">
        <v>15.107459650302621</v>
      </c>
      <c r="R7" s="39">
        <v>0</v>
      </c>
      <c r="S7" s="39">
        <v>0</v>
      </c>
      <c r="T7" s="38">
        <f>SUMPRODUCT(LTA!J7:AN7,LTA!J$101:AN$101,LTA!J$104:AN$104)</f>
        <v>11.67</v>
      </c>
      <c r="U7" s="38">
        <f>SUMPRODUCT(LTA!J7:AN7,LTA!J$102:AN$102,LTA!J$104:AN$104)</f>
        <v>81.94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-383</v>
      </c>
      <c r="AA7" s="76">
        <f>STOA!I7</f>
        <v>0</v>
      </c>
      <c r="AB7" s="76">
        <f>-STOA!O7</f>
        <v>-91.52</v>
      </c>
      <c r="AC7">
        <f t="shared" si="0"/>
        <v>10.154092455567403</v>
      </c>
      <c r="AD7">
        <f t="shared" si="1"/>
        <v>338.88227986571525</v>
      </c>
      <c r="AE7">
        <f>'IDT-1'!C7</f>
        <v>0</v>
      </c>
      <c r="AF7" s="25"/>
      <c r="AG7">
        <f t="shared" si="2"/>
        <v>338.88227986571525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5.7041849999999998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619.20066545146358</v>
      </c>
      <c r="P8" s="37">
        <v>32.700000000000003</v>
      </c>
      <c r="Q8" s="37">
        <v>15.107459650302621</v>
      </c>
      <c r="R8" s="39">
        <v>0</v>
      </c>
      <c r="S8" s="39">
        <v>0</v>
      </c>
      <c r="T8" s="38">
        <f>SUMPRODUCT(LTA!J8:AN8,LTA!J$101:AN$101,LTA!J$104:AN$104)</f>
        <v>11.67</v>
      </c>
      <c r="U8" s="38">
        <f>SUMPRODUCT(LTA!J8:AN8,LTA!J$102:AN$102,LTA!J$104:AN$104)</f>
        <v>81.94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-393</v>
      </c>
      <c r="AA8" s="76">
        <f>STOA!I8</f>
        <v>0</v>
      </c>
      <c r="AB8" s="76">
        <f>-STOA!O8</f>
        <v>-91.52</v>
      </c>
      <c r="AC8">
        <f t="shared" si="0"/>
        <v>10.232705638393446</v>
      </c>
      <c r="AD8">
        <f t="shared" si="1"/>
        <v>328.80366668288923</v>
      </c>
      <c r="AE8">
        <f>'IDT-1'!C8</f>
        <v>0</v>
      </c>
      <c r="AF8" s="25"/>
      <c r="AG8">
        <f t="shared" si="2"/>
        <v>328.80366668288923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5.7041849999999998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619.20066545146358</v>
      </c>
      <c r="P9" s="37">
        <v>32.700000000000003</v>
      </c>
      <c r="Q9" s="37">
        <v>15.107459650302621</v>
      </c>
      <c r="R9" s="39">
        <v>0</v>
      </c>
      <c r="S9" s="39">
        <v>0</v>
      </c>
      <c r="T9" s="38">
        <f>SUMPRODUCT(LTA!J9:AN9,LTA!J$101:AN$101,LTA!J$104:AN$104)</f>
        <v>11.67</v>
      </c>
      <c r="U9" s="38">
        <f>SUMPRODUCT(LTA!J9:AN9,LTA!J$102:AN$102,LTA!J$104:AN$104)</f>
        <v>81.94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-398</v>
      </c>
      <c r="AA9" s="76">
        <f>STOA!I9</f>
        <v>0</v>
      </c>
      <c r="AB9" s="76">
        <f>-STOA!O9</f>
        <v>-91.52</v>
      </c>
      <c r="AC9">
        <f t="shared" si="0"/>
        <v>10.272012229806467</v>
      </c>
      <c r="AD9">
        <f t="shared" si="1"/>
        <v>323.76436009147619</v>
      </c>
      <c r="AE9">
        <f>'IDT-1'!C9</f>
        <v>0</v>
      </c>
      <c r="AF9" s="25"/>
      <c r="AG9">
        <f t="shared" si="2"/>
        <v>323.76436009147619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5.7041849999999998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619.20066545146358</v>
      </c>
      <c r="P10" s="37">
        <v>32.700000000000003</v>
      </c>
      <c r="Q10" s="37">
        <v>15.107459650302621</v>
      </c>
      <c r="R10" s="39">
        <v>0</v>
      </c>
      <c r="S10" s="39">
        <v>0</v>
      </c>
      <c r="T10" s="38">
        <f>SUMPRODUCT(LTA!J10:AN10,LTA!J$101:AN$101,LTA!J$104:AN$104)</f>
        <v>11.67</v>
      </c>
      <c r="U10" s="38">
        <f>SUMPRODUCT(LTA!J10:AN10,LTA!J$102:AN$102,LTA!J$104:AN$104)</f>
        <v>81.94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-408</v>
      </c>
      <c r="AA10" s="76">
        <f>STOA!I10</f>
        <v>0</v>
      </c>
      <c r="AB10" s="76">
        <f>-STOA!O10</f>
        <v>-91.52</v>
      </c>
      <c r="AC10">
        <f t="shared" si="0"/>
        <v>10.35062541263251</v>
      </c>
      <c r="AD10">
        <f t="shared" si="1"/>
        <v>313.68574690865017</v>
      </c>
      <c r="AE10">
        <f>'IDT-1'!C10</f>
        <v>0</v>
      </c>
      <c r="AF10" s="25"/>
      <c r="AG10">
        <f t="shared" si="2"/>
        <v>313.68574690865017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5.7041849999999998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617.7935054514636</v>
      </c>
      <c r="P11" s="37">
        <v>32.700000000000003</v>
      </c>
      <c r="Q11" s="37">
        <v>15.107459650302621</v>
      </c>
      <c r="R11" s="39">
        <v>0</v>
      </c>
      <c r="S11" s="39">
        <v>0</v>
      </c>
      <c r="T11" s="38">
        <f>SUMPRODUCT(LTA!J11:AN11,LTA!J$101:AN$101,LTA!J$104:AN$104)</f>
        <v>12</v>
      </c>
      <c r="U11" s="38">
        <f>SUMPRODUCT(LTA!J11:AN11,LTA!J$102:AN$102,LTA!J$104:AN$104)</f>
        <v>81.94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-418</v>
      </c>
      <c r="AA11" s="76">
        <f>STOA!I11</f>
        <v>0</v>
      </c>
      <c r="AB11" s="76">
        <f>-STOA!O11</f>
        <v>-91.52</v>
      </c>
      <c r="AC11">
        <f t="shared" si="0"/>
        <v>10.420836747458555</v>
      </c>
      <c r="AD11">
        <f t="shared" si="1"/>
        <v>302.53837557382428</v>
      </c>
      <c r="AE11">
        <f>'IDT-1'!C11</f>
        <v>0</v>
      </c>
      <c r="AF11" s="25"/>
      <c r="AG11">
        <f t="shared" si="2"/>
        <v>302.53837557382428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5.7041849999999998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617.7935054514636</v>
      </c>
      <c r="P12" s="37">
        <v>32.700000000000003</v>
      </c>
      <c r="Q12" s="37">
        <v>15.107459650302621</v>
      </c>
      <c r="R12" s="39">
        <v>0</v>
      </c>
      <c r="S12" s="39">
        <v>0</v>
      </c>
      <c r="T12" s="38">
        <f>SUMPRODUCT(LTA!J12:AN12,LTA!J$101:AN$101,LTA!J$104:AN$104)</f>
        <v>12</v>
      </c>
      <c r="U12" s="38">
        <f>SUMPRODUCT(LTA!J12:AN12,LTA!J$102:AN$102,LTA!J$104:AN$104)</f>
        <v>81.94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-423</v>
      </c>
      <c r="AA12" s="76">
        <f>STOA!I12</f>
        <v>0</v>
      </c>
      <c r="AB12" s="76">
        <f>-STOA!O12</f>
        <v>-91.52</v>
      </c>
      <c r="AC12">
        <f t="shared" si="0"/>
        <v>10.460143338871578</v>
      </c>
      <c r="AD12">
        <f t="shared" si="1"/>
        <v>297.49906898241125</v>
      </c>
      <c r="AE12">
        <f>'IDT-1'!C12</f>
        <v>0</v>
      </c>
      <c r="AF12" s="25"/>
      <c r="AG12">
        <f t="shared" si="2"/>
        <v>297.49906898241125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5.7041849999999998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618.33350545146357</v>
      </c>
      <c r="P13" s="37">
        <v>32.700000000000003</v>
      </c>
      <c r="Q13" s="37">
        <v>15.107459650302621</v>
      </c>
      <c r="R13" s="39">
        <v>0</v>
      </c>
      <c r="S13" s="39">
        <v>0</v>
      </c>
      <c r="T13" s="38">
        <f>SUMPRODUCT(LTA!J13:AN13,LTA!J$101:AN$101,LTA!J$104:AN$104)</f>
        <v>12.33</v>
      </c>
      <c r="U13" s="38">
        <f>SUMPRODUCT(LTA!J13:AN13,LTA!J$102:AN$102,LTA!J$104:AN$104)</f>
        <v>81.94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-428</v>
      </c>
      <c r="AA13" s="76">
        <f>STOA!I13</f>
        <v>0</v>
      </c>
      <c r="AB13" s="76">
        <f>-STOA!O13</f>
        <v>-91.52</v>
      </c>
      <c r="AC13">
        <f t="shared" si="0"/>
        <v>10.506235930284598</v>
      </c>
      <c r="AD13">
        <f t="shared" si="1"/>
        <v>293.32297639099812</v>
      </c>
      <c r="AE13">
        <f>'IDT-1'!C13</f>
        <v>0</v>
      </c>
      <c r="AF13" s="25"/>
      <c r="AG13">
        <f t="shared" si="2"/>
        <v>293.32297639099812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5.7041849999999998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618.38350545146363</v>
      </c>
      <c r="P14" s="37">
        <v>32.700000000000003</v>
      </c>
      <c r="Q14" s="37">
        <v>15.107459650302621</v>
      </c>
      <c r="R14" s="39">
        <v>0</v>
      </c>
      <c r="S14" s="39">
        <v>0</v>
      </c>
      <c r="T14" s="38">
        <f>SUMPRODUCT(LTA!J14:AN14,LTA!J$101:AN$101,LTA!J$104:AN$104)</f>
        <v>12.67</v>
      </c>
      <c r="U14" s="38">
        <f>SUMPRODUCT(LTA!J14:AN14,LTA!J$102:AN$102,LTA!J$104:AN$104)</f>
        <v>81.94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-438</v>
      </c>
      <c r="AA14" s="76">
        <f>STOA!I14</f>
        <v>0</v>
      </c>
      <c r="AB14" s="76">
        <f>-STOA!O14</f>
        <v>-91.52</v>
      </c>
      <c r="AC14">
        <f t="shared" si="0"/>
        <v>10.587891113110642</v>
      </c>
      <c r="AD14">
        <f t="shared" si="1"/>
        <v>283.63132120817221</v>
      </c>
      <c r="AE14">
        <f>'IDT-1'!C14</f>
        <v>0</v>
      </c>
      <c r="AF14" s="25"/>
      <c r="AG14">
        <f t="shared" si="2"/>
        <v>283.63132120817221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5.7041849999999998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618.38350545146363</v>
      </c>
      <c r="P15" s="37">
        <v>32.700000000000003</v>
      </c>
      <c r="Q15" s="37">
        <v>15.107459650302621</v>
      </c>
      <c r="R15" s="39">
        <v>0</v>
      </c>
      <c r="S15" s="39">
        <v>0</v>
      </c>
      <c r="T15" s="38">
        <f>SUMPRODUCT(LTA!J15:AN15,LTA!J$101:AN$101,LTA!J$104:AN$104)</f>
        <v>11.67</v>
      </c>
      <c r="U15" s="38">
        <f>SUMPRODUCT(LTA!J15:AN15,LTA!J$102:AN$102,LTA!J$104:AN$104)</f>
        <v>82.11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-443</v>
      </c>
      <c r="AA15" s="76">
        <f>STOA!I15</f>
        <v>0</v>
      </c>
      <c r="AB15" s="76">
        <f>-STOA!O15</f>
        <v>-91.52</v>
      </c>
      <c r="AC15">
        <f t="shared" si="0"/>
        <v>10.620723704523662</v>
      </c>
      <c r="AD15">
        <f t="shared" si="1"/>
        <v>277.76848861675916</v>
      </c>
      <c r="AE15">
        <f>'IDT-1'!C15</f>
        <v>0</v>
      </c>
      <c r="AF15" s="25"/>
      <c r="AG15">
        <f t="shared" si="2"/>
        <v>277.76848861675916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5.7041849999999998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618.38350545146363</v>
      </c>
      <c r="P16" s="37">
        <v>32.700000000000003</v>
      </c>
      <c r="Q16" s="37">
        <v>15.107459650302621</v>
      </c>
      <c r="R16" s="39">
        <v>0</v>
      </c>
      <c r="S16" s="39">
        <v>0</v>
      </c>
      <c r="T16" s="38">
        <f>SUMPRODUCT(LTA!J16:AN16,LTA!J$101:AN$101,LTA!J$104:AN$104)</f>
        <v>11.67</v>
      </c>
      <c r="U16" s="38">
        <f>SUMPRODUCT(LTA!J16:AN16,LTA!J$102:AN$102,LTA!J$104:AN$104)</f>
        <v>82.11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-443</v>
      </c>
      <c r="AA16" s="76">
        <f>STOA!I16</f>
        <v>0</v>
      </c>
      <c r="AB16" s="76">
        <f>-STOA!O16</f>
        <v>-91.52</v>
      </c>
      <c r="AC16">
        <f t="shared" si="0"/>
        <v>10.620723704523662</v>
      </c>
      <c r="AD16">
        <f t="shared" si="1"/>
        <v>277.76848861675916</v>
      </c>
      <c r="AE16">
        <f>'IDT-1'!C16</f>
        <v>0</v>
      </c>
      <c r="AF16" s="25"/>
      <c r="AG16">
        <f t="shared" si="2"/>
        <v>277.76848861675916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5.7041849999999998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618.38350545146363</v>
      </c>
      <c r="P17" s="37">
        <v>32.700000000000003</v>
      </c>
      <c r="Q17" s="37">
        <v>15.107459650302621</v>
      </c>
      <c r="R17" s="39">
        <v>0</v>
      </c>
      <c r="S17" s="39">
        <v>0</v>
      </c>
      <c r="T17" s="38">
        <f>SUMPRODUCT(LTA!J17:AN17,LTA!J$101:AN$101,LTA!J$104:AN$104)</f>
        <v>11.67</v>
      </c>
      <c r="U17" s="38">
        <f>SUMPRODUCT(LTA!J17:AN17,LTA!J$102:AN$102,LTA!J$104:AN$104)</f>
        <v>82.27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-448</v>
      </c>
      <c r="AA17" s="76">
        <f>STOA!I17</f>
        <v>0</v>
      </c>
      <c r="AB17" s="76">
        <f>-STOA!O17</f>
        <v>-91.52</v>
      </c>
      <c r="AC17">
        <f t="shared" si="0"/>
        <v>10.661278295936684</v>
      </c>
      <c r="AD17">
        <f t="shared" si="1"/>
        <v>272.88793402534606</v>
      </c>
      <c r="AE17">
        <f>'IDT-1'!C17</f>
        <v>0</v>
      </c>
      <c r="AF17" s="25"/>
      <c r="AG17">
        <f t="shared" si="2"/>
        <v>272.88793402534606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5.7041849999999998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618.38350545146363</v>
      </c>
      <c r="P18" s="37">
        <v>32.700000000000003</v>
      </c>
      <c r="Q18" s="37">
        <v>15.107459650302621</v>
      </c>
      <c r="R18" s="39">
        <v>0</v>
      </c>
      <c r="S18" s="39">
        <v>0</v>
      </c>
      <c r="T18" s="38">
        <f>SUMPRODUCT(LTA!J18:AN18,LTA!J$101:AN$101,LTA!J$104:AN$104)</f>
        <v>11.67</v>
      </c>
      <c r="U18" s="38">
        <f>SUMPRODUCT(LTA!J18:AN18,LTA!J$102:AN$102,LTA!J$104:AN$104)</f>
        <v>82.27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-448</v>
      </c>
      <c r="AA18" s="76">
        <f>STOA!I18</f>
        <v>0</v>
      </c>
      <c r="AB18" s="76">
        <f>-STOA!O18</f>
        <v>-91.52</v>
      </c>
      <c r="AC18">
        <f t="shared" si="0"/>
        <v>10.661278295936684</v>
      </c>
      <c r="AD18">
        <f t="shared" si="1"/>
        <v>272.88793402534606</v>
      </c>
      <c r="AE18">
        <f>'IDT-1'!C18</f>
        <v>0</v>
      </c>
      <c r="AF18" s="25"/>
      <c r="AG18">
        <f t="shared" si="2"/>
        <v>272.88793402534606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5.7041849999999998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618.38350545146363</v>
      </c>
      <c r="P19" s="37">
        <v>32.700000000000003</v>
      </c>
      <c r="Q19" s="37">
        <v>15.107459650302621</v>
      </c>
      <c r="R19" s="39">
        <v>0</v>
      </c>
      <c r="S19" s="39">
        <v>0</v>
      </c>
      <c r="T19" s="38">
        <f>SUMPRODUCT(LTA!J19:AN19,LTA!J$101:AN$101,LTA!J$104:AN$104)</f>
        <v>11.67</v>
      </c>
      <c r="U19" s="38">
        <f>SUMPRODUCT(LTA!J19:AN19,LTA!J$102:AN$102,LTA!J$104:AN$104)</f>
        <v>82.44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-448</v>
      </c>
      <c r="AA19" s="76">
        <f>STOA!I19</f>
        <v>0</v>
      </c>
      <c r="AB19" s="76">
        <f>-STOA!O19</f>
        <v>-91.52</v>
      </c>
      <c r="AC19">
        <f t="shared" si="0"/>
        <v>10.664398313805464</v>
      </c>
      <c r="AD19">
        <f t="shared" si="1"/>
        <v>273.2848162983463</v>
      </c>
      <c r="AE19">
        <f>'IDT-1'!C19</f>
        <v>0</v>
      </c>
      <c r="AF19" s="25"/>
      <c r="AG19">
        <f t="shared" si="2"/>
        <v>273.2848162983463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5.7041849999999998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618.38350545146363</v>
      </c>
      <c r="P20" s="37">
        <v>32.700000000000003</v>
      </c>
      <c r="Q20" s="37">
        <v>15.107459650302621</v>
      </c>
      <c r="R20" s="39">
        <v>0</v>
      </c>
      <c r="S20" s="39">
        <v>0</v>
      </c>
      <c r="T20" s="38">
        <f>SUMPRODUCT(LTA!J20:AN20,LTA!J$101:AN$101,LTA!J$104:AN$104)</f>
        <v>11.67</v>
      </c>
      <c r="U20" s="38">
        <f>SUMPRODUCT(LTA!J20:AN20,LTA!J$102:AN$102,LTA!J$104:AN$104)</f>
        <v>77.64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-438</v>
      </c>
      <c r="AA20" s="76">
        <f>STOA!I20</f>
        <v>0</v>
      </c>
      <c r="AB20" s="76">
        <f>-STOA!O20</f>
        <v>-91.52</v>
      </c>
      <c r="AC20">
        <f t="shared" si="0"/>
        <v>10.548345130979419</v>
      </c>
      <c r="AD20">
        <f t="shared" si="1"/>
        <v>278.60086948117225</v>
      </c>
      <c r="AE20">
        <f>'IDT-1'!C20</f>
        <v>0</v>
      </c>
      <c r="AF20" s="25"/>
      <c r="AG20">
        <f t="shared" si="2"/>
        <v>278.60086948117225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5.7041849999999998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618.38350545146363</v>
      </c>
      <c r="P21" s="37">
        <v>36.869999999999997</v>
      </c>
      <c r="Q21" s="37">
        <v>15.107459650302621</v>
      </c>
      <c r="R21" s="39">
        <v>0</v>
      </c>
      <c r="S21" s="39">
        <v>0</v>
      </c>
      <c r="T21" s="38">
        <f>SUMPRODUCT(LTA!J21:AN21,LTA!J$101:AN$101,LTA!J$104:AN$104)</f>
        <v>12</v>
      </c>
      <c r="U21" s="38">
        <f>SUMPRODUCT(LTA!J21:AN21,LTA!J$102:AN$102,LTA!J$104:AN$104)</f>
        <v>73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-423</v>
      </c>
      <c r="AA21" s="76">
        <f>STOA!I21</f>
        <v>0</v>
      </c>
      <c r="AB21" s="76">
        <f>-STOA!O21</f>
        <v>-91.52</v>
      </c>
      <c r="AC21">
        <f t="shared" si="0"/>
        <v>10.429333356740354</v>
      </c>
      <c r="AD21">
        <f t="shared" si="1"/>
        <v>293.57988125541135</v>
      </c>
      <c r="AE21">
        <f>'IDT-1'!C21</f>
        <v>0</v>
      </c>
      <c r="AF21" s="25"/>
      <c r="AG21">
        <f t="shared" si="2"/>
        <v>293.57988125541135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5.7041849999999998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618.38350545146363</v>
      </c>
      <c r="P22" s="37">
        <v>36.869999999999997</v>
      </c>
      <c r="Q22" s="37">
        <v>15.107459650302621</v>
      </c>
      <c r="R22" s="39">
        <v>0</v>
      </c>
      <c r="S22" s="39">
        <v>0</v>
      </c>
      <c r="T22" s="38">
        <f>SUMPRODUCT(LTA!J22:AN22,LTA!J$101:AN$101,LTA!J$104:AN$104)</f>
        <v>12.33</v>
      </c>
      <c r="U22" s="38">
        <f>SUMPRODUCT(LTA!J22:AN22,LTA!J$102:AN$102,LTA!J$104:AN$104)</f>
        <v>73.16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-413</v>
      </c>
      <c r="AA22" s="76">
        <f>STOA!I22</f>
        <v>0</v>
      </c>
      <c r="AB22" s="76">
        <f>-STOA!O22</f>
        <v>-91.52</v>
      </c>
      <c r="AC22">
        <f t="shared" si="0"/>
        <v>10.354542173914311</v>
      </c>
      <c r="AD22">
        <f t="shared" si="1"/>
        <v>304.14467243823742</v>
      </c>
      <c r="AE22">
        <f>'IDT-1'!C22</f>
        <v>0</v>
      </c>
      <c r="AF22" s="25"/>
      <c r="AG22">
        <f t="shared" si="2"/>
        <v>304.14467243823742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5.7041849999999998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621.61350545146365</v>
      </c>
      <c r="P23" s="37">
        <v>67.98</v>
      </c>
      <c r="Q23" s="37">
        <v>15.107459650302621</v>
      </c>
      <c r="R23" s="39">
        <v>0</v>
      </c>
      <c r="S23" s="39">
        <v>0</v>
      </c>
      <c r="T23" s="38">
        <f>SUMPRODUCT(LTA!J23:AN23,LTA!J$101:AN$101,LTA!J$104:AN$104)</f>
        <v>12.67</v>
      </c>
      <c r="U23" s="38">
        <f>SUMPRODUCT(LTA!J23:AN23,LTA!J$102:AN$102,LTA!J$104:AN$104)</f>
        <v>106.2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-448</v>
      </c>
      <c r="AA23" s="76">
        <f>STOA!I23</f>
        <v>0</v>
      </c>
      <c r="AB23" s="76">
        <f>-STOA!O23</f>
        <v>-91.52</v>
      </c>
      <c r="AC23">
        <f t="shared" si="0"/>
        <v>11.157904313805464</v>
      </c>
      <c r="AD23">
        <f t="shared" si="1"/>
        <v>336.06131029834626</v>
      </c>
      <c r="AE23">
        <f>'IDT-1'!C23</f>
        <v>0</v>
      </c>
      <c r="AF23" s="25"/>
      <c r="AG23">
        <f t="shared" si="2"/>
        <v>336.06131029834626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5.7041849999999998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621.61350545146365</v>
      </c>
      <c r="P24" s="37">
        <v>67.98</v>
      </c>
      <c r="Q24" s="37">
        <v>15.107459650302621</v>
      </c>
      <c r="R24" s="39">
        <v>0</v>
      </c>
      <c r="S24" s="39">
        <v>0</v>
      </c>
      <c r="T24" s="38">
        <f>SUMPRODUCT(LTA!J24:AN24,LTA!J$101:AN$101,LTA!J$104:AN$104)</f>
        <v>13</v>
      </c>
      <c r="U24" s="38">
        <f>SUMPRODUCT(LTA!J24:AN24,LTA!J$102:AN$102,LTA!J$104:AN$104)</f>
        <v>106.2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-428</v>
      </c>
      <c r="AA24" s="76">
        <f>STOA!I24</f>
        <v>0</v>
      </c>
      <c r="AB24" s="76">
        <f>-STOA!O24</f>
        <v>-91.52</v>
      </c>
      <c r="AC24">
        <f t="shared" si="0"/>
        <v>11.003251948153377</v>
      </c>
      <c r="AD24">
        <f t="shared" si="1"/>
        <v>356.54596266399841</v>
      </c>
      <c r="AE24">
        <f>'IDT-1'!C24</f>
        <v>0</v>
      </c>
      <c r="AF24" s="25"/>
      <c r="AG24">
        <f t="shared" si="2"/>
        <v>356.54596266399841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5.7041849999999998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625.63899750293979</v>
      </c>
      <c r="P25" s="37">
        <v>67.98</v>
      </c>
      <c r="Q25" s="37">
        <v>15.107459650302621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106.37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-413</v>
      </c>
      <c r="AA25" s="76">
        <f>STOA!I25</f>
        <v>0</v>
      </c>
      <c r="AB25" s="76">
        <f>-STOA!O25</f>
        <v>-91.52</v>
      </c>
      <c r="AC25">
        <f t="shared" si="0"/>
        <v>10.920631011915825</v>
      </c>
      <c r="AD25">
        <f t="shared" si="1"/>
        <v>376.15407565171211</v>
      </c>
      <c r="AE25">
        <f>'IDT-1'!C25</f>
        <v>0</v>
      </c>
      <c r="AF25" s="25"/>
      <c r="AG25">
        <f t="shared" si="2"/>
        <v>376.15407565171211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5.7041849999999998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630.26691598234845</v>
      </c>
      <c r="P26" s="37">
        <v>67.98</v>
      </c>
      <c r="Q26" s="37">
        <v>15.107459650302621</v>
      </c>
      <c r="R26" s="39">
        <v>0</v>
      </c>
      <c r="S26" s="39">
        <v>0</v>
      </c>
      <c r="T26" s="38">
        <f>SUMPRODUCT(LTA!J26:AN26,LTA!J$101:AN$101,LTA!J$104:AN$104)</f>
        <v>13.67</v>
      </c>
      <c r="U26" s="38">
        <f>SUMPRODUCT(LTA!J26:AN26,LTA!J$102:AN$102,LTA!J$104:AN$104)</f>
        <v>106.53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-393</v>
      </c>
      <c r="AA26" s="76">
        <f>STOA!I26</f>
        <v>0</v>
      </c>
      <c r="AB26" s="76">
        <f>-STOA!O26</f>
        <v>-91.52</v>
      </c>
      <c r="AC26">
        <f t="shared" si="0"/>
        <v>10.803402410403127</v>
      </c>
      <c r="AD26">
        <f t="shared" si="1"/>
        <v>401.39922273263335</v>
      </c>
      <c r="AE26">
        <f>'IDT-1'!C26</f>
        <v>0</v>
      </c>
      <c r="AF26" s="25"/>
      <c r="AG26">
        <f t="shared" si="2"/>
        <v>401.39922273263335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5.7041849999999998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631.64966165515932</v>
      </c>
      <c r="P27" s="37">
        <v>34.630000000000003</v>
      </c>
      <c r="Q27" s="37">
        <v>12</v>
      </c>
      <c r="R27" s="39">
        <v>0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-311</v>
      </c>
      <c r="AA27" s="76">
        <f>STOA!I27</f>
        <v>0</v>
      </c>
      <c r="AB27" s="76">
        <f>-STOA!O27</f>
        <v>-91.52</v>
      </c>
      <c r="AC27">
        <f t="shared" si="0"/>
        <v>9.8838655422051378</v>
      </c>
      <c r="AD27">
        <f t="shared" si="1"/>
        <v>449.07404562333971</v>
      </c>
      <c r="AE27">
        <f>'IDT-1'!C27</f>
        <v>0</v>
      </c>
      <c r="AF27" s="25"/>
      <c r="AG27">
        <f t="shared" si="2"/>
        <v>449.07404562333971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5.8791599999999997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644.73827875620429</v>
      </c>
      <c r="P28" s="37">
        <v>34.630000000000003</v>
      </c>
      <c r="Q28" s="37">
        <v>12</v>
      </c>
      <c r="R28" s="39">
        <v>0.27</v>
      </c>
      <c r="S28" s="39">
        <v>0</v>
      </c>
      <c r="T28" s="38">
        <f>SUMPRODUCT(LTA!J28:AN28,LTA!J$101:AN$101,LTA!J$104:AN$104)</f>
        <v>13.67</v>
      </c>
      <c r="U28" s="38">
        <f>SUMPRODUCT(LTA!J28:AN28,LTA!J$102:AN$102,LTA!J$104:AN$104)</f>
        <v>106.87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-291</v>
      </c>
      <c r="AA28" s="76">
        <f>STOA!I28</f>
        <v>0</v>
      </c>
      <c r="AB28" s="76">
        <f>-STOA!O28</f>
        <v>-91.52</v>
      </c>
      <c r="AC28">
        <f t="shared" si="0"/>
        <v>9.8361791949412023</v>
      </c>
      <c r="AD28">
        <f t="shared" si="1"/>
        <v>483.16532407164846</v>
      </c>
      <c r="AE28">
        <f>'IDT-1'!C28</f>
        <v>0</v>
      </c>
      <c r="AF28" s="25"/>
      <c r="AG28">
        <f t="shared" si="2"/>
        <v>483.16532407164846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5.8791599999999997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663.20773583902348</v>
      </c>
      <c r="P29" s="37">
        <v>67.98</v>
      </c>
      <c r="Q29" s="37">
        <v>12</v>
      </c>
      <c r="R29" s="39">
        <v>1.1499999999999999</v>
      </c>
      <c r="S29" s="39">
        <v>0</v>
      </c>
      <c r="T29" s="38">
        <f>SUMPRODUCT(LTA!J29:AN29,LTA!J$101:AN$101,LTA!J$104:AN$104)</f>
        <v>14.67</v>
      </c>
      <c r="U29" s="38">
        <f>SUMPRODUCT(LTA!J29:AN29,LTA!J$102:AN$102,LTA!J$104:AN$104)</f>
        <v>107.03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-280</v>
      </c>
      <c r="AA29" s="76">
        <f>STOA!I29</f>
        <v>0</v>
      </c>
      <c r="AB29" s="76">
        <f>-STOA!O29</f>
        <v>-91.52</v>
      </c>
      <c r="AC29">
        <f t="shared" si="0"/>
        <v>10.259786969038069</v>
      </c>
      <c r="AD29">
        <f t="shared" si="1"/>
        <v>531.02682132948178</v>
      </c>
      <c r="AE29">
        <f>'IDT-1'!C29</f>
        <v>0</v>
      </c>
      <c r="AF29" s="25"/>
      <c r="AG29">
        <f t="shared" si="2"/>
        <v>531.02682132948178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-14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5.8791599999999997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699.61352846512364</v>
      </c>
      <c r="P30" s="37">
        <v>67.98</v>
      </c>
      <c r="Q30" s="37">
        <v>12</v>
      </c>
      <c r="R30" s="39">
        <v>3.1600000000000006</v>
      </c>
      <c r="S30" s="39">
        <v>0</v>
      </c>
      <c r="T30" s="38">
        <f>SUMPRODUCT(LTA!J30:AN30,LTA!J$101:AN$101,LTA!J$104:AN$104)</f>
        <v>15.33</v>
      </c>
      <c r="U30" s="38">
        <f>SUMPRODUCT(LTA!J30:AN30,LTA!J$102:AN$102,LTA!J$104:AN$104)</f>
        <v>107.37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-275</v>
      </c>
      <c r="AA30" s="76">
        <f>STOA!I30</f>
        <v>0</v>
      </c>
      <c r="AB30" s="76">
        <f>-STOA!O30</f>
        <v>-91.52</v>
      </c>
      <c r="AC30">
        <f t="shared" si="0"/>
        <v>10.590814106369464</v>
      </c>
      <c r="AD30">
        <f t="shared" si="1"/>
        <v>567.11158681825054</v>
      </c>
      <c r="AE30">
        <f>'IDT-1'!C30</f>
        <v>0</v>
      </c>
      <c r="AF30" s="25"/>
      <c r="AG30">
        <f t="shared" si="2"/>
        <v>567.11158681825054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-22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5.8791599999999997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773.66303541025582</v>
      </c>
      <c r="P31" s="37">
        <v>67.98</v>
      </c>
      <c r="Q31" s="37">
        <v>22.032539774037353</v>
      </c>
      <c r="R31" s="39">
        <v>6.93</v>
      </c>
      <c r="S31" s="39">
        <v>0</v>
      </c>
      <c r="T31" s="38">
        <f>SUMPRODUCT(LTA!J31:AN31,LTA!J$101:AN$101,LTA!J$104:AN$104)</f>
        <v>24</v>
      </c>
      <c r="U31" s="38">
        <f>SUMPRODUCT(LTA!J31:AN31,LTA!J$102:AN$102,LTA!J$104:AN$104)</f>
        <v>109.87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-254</v>
      </c>
      <c r="AA31" s="76">
        <f>STOA!I31</f>
        <v>0</v>
      </c>
      <c r="AB31" s="76">
        <f>-STOA!O31</f>
        <v>-91.52</v>
      </c>
      <c r="AC31">
        <f t="shared" si="0"/>
        <v>11.732589748764335</v>
      </c>
      <c r="AD31">
        <f t="shared" si="1"/>
        <v>615.97396051301769</v>
      </c>
      <c r="AE31">
        <f>'IDT-1'!C31</f>
        <v>0</v>
      </c>
      <c r="AF31" s="25"/>
      <c r="AG31">
        <f t="shared" si="2"/>
        <v>615.97396051301769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5.8791599999999997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795.31602202481849</v>
      </c>
      <c r="P32" s="37">
        <v>67.98</v>
      </c>
      <c r="Q32" s="37">
        <v>22.032539774037353</v>
      </c>
      <c r="R32" s="39">
        <v>13.75</v>
      </c>
      <c r="S32" s="39">
        <v>0</v>
      </c>
      <c r="T32" s="38">
        <f>SUMPRODUCT(LTA!J32:AN32,LTA!J$101:AN$101,LTA!J$104:AN$104)</f>
        <v>25.49</v>
      </c>
      <c r="U32" s="38">
        <f>SUMPRODUCT(LTA!J32:AN32,LTA!J$102:AN$102,LTA!J$104:AN$104)</f>
        <v>109.53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-290</v>
      </c>
      <c r="AA32" s="76">
        <f>STOA!I32</f>
        <v>0</v>
      </c>
      <c r="AB32" s="76">
        <f>-STOA!O32</f>
        <v>-91.52</v>
      </c>
      <c r="AC32">
        <f t="shared" si="0"/>
        <v>11.798561360423232</v>
      </c>
      <c r="AD32">
        <f t="shared" si="1"/>
        <v>666.53097551592145</v>
      </c>
      <c r="AE32">
        <f>'IDT-1'!C32</f>
        <v>0</v>
      </c>
      <c r="AF32" s="25"/>
      <c r="AG32">
        <f t="shared" si="2"/>
        <v>666.53097551592145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5.8791599999999997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798.95079890327725</v>
      </c>
      <c r="P33" s="37">
        <v>67.98</v>
      </c>
      <c r="Q33" s="37">
        <v>22.032539774037353</v>
      </c>
      <c r="R33" s="39">
        <v>14.7</v>
      </c>
      <c r="S33" s="39">
        <v>0</v>
      </c>
      <c r="T33" s="38">
        <f>SUMPRODUCT(LTA!J33:AN33,LTA!J$101:AN$101,LTA!J$104:AN$104)</f>
        <v>28.87</v>
      </c>
      <c r="U33" s="38">
        <f>SUMPRODUCT(LTA!J33:AN33,LTA!J$102:AN$102,LTA!J$104:AN$104)</f>
        <v>109.2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-260</v>
      </c>
      <c r="AA33" s="76">
        <f>STOA!I33</f>
        <v>0</v>
      </c>
      <c r="AB33" s="76">
        <f>-STOA!O33</f>
        <v>-91.52</v>
      </c>
      <c r="AC33">
        <f t="shared" si="0"/>
        <v>11.700886254423125</v>
      </c>
      <c r="AD33">
        <f t="shared" si="1"/>
        <v>694.26342750038032</v>
      </c>
      <c r="AE33">
        <f>'IDT-1'!C33</f>
        <v>0</v>
      </c>
      <c r="AF33" s="25"/>
      <c r="AG33">
        <f t="shared" si="2"/>
        <v>694.26342750038032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5.8791599999999997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801.76993799888498</v>
      </c>
      <c r="P34" s="37">
        <v>67.98</v>
      </c>
      <c r="Q34" s="37">
        <v>22.032539774037353</v>
      </c>
      <c r="R34" s="39">
        <v>14.7</v>
      </c>
      <c r="S34" s="39">
        <v>0</v>
      </c>
      <c r="T34" s="38">
        <f>SUMPRODUCT(LTA!J34:AN34,LTA!J$101:AN$101,LTA!J$104:AN$104)</f>
        <v>37.5</v>
      </c>
      <c r="U34" s="38">
        <f>SUMPRODUCT(LTA!J34:AN34,LTA!J$102:AN$102,LTA!J$104:AN$104)</f>
        <v>108.87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-245</v>
      </c>
      <c r="AA34" s="76">
        <f>STOA!I34</f>
        <v>0</v>
      </c>
      <c r="AB34" s="76">
        <f>-STOA!O34</f>
        <v>-91.52</v>
      </c>
      <c r="AC34">
        <f t="shared" si="0"/>
        <v>11.598943900586361</v>
      </c>
      <c r="AD34">
        <f t="shared" si="1"/>
        <v>729.48450894982489</v>
      </c>
      <c r="AE34">
        <f>'IDT-1'!C34</f>
        <v>0</v>
      </c>
      <c r="AF34" s="25"/>
      <c r="AG34">
        <f t="shared" si="2"/>
        <v>729.48450894982489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5.8791599999999997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798.6963974023339</v>
      </c>
      <c r="P35" s="37">
        <v>67.98</v>
      </c>
      <c r="Q35" s="37">
        <v>22.032539774037353</v>
      </c>
      <c r="R35" s="39">
        <v>14.699999999999996</v>
      </c>
      <c r="S35" s="39">
        <v>0</v>
      </c>
      <c r="T35" s="38">
        <f>SUMPRODUCT(LTA!J35:AN35,LTA!J$101:AN$101,LTA!J$104:AN$104)</f>
        <v>52.78</v>
      </c>
      <c r="U35" s="38">
        <f>SUMPRODUCT(LTA!J35:AN35,LTA!J$102:AN$102,LTA!J$104:AN$104)</f>
        <v>108.53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-235</v>
      </c>
      <c r="AA35" s="76">
        <f>STOA!I35</f>
        <v>0</v>
      </c>
      <c r="AB35" s="76">
        <f>-STOA!O35</f>
        <v>-91.52</v>
      </c>
      <c r="AC35">
        <f t="shared" si="0"/>
        <v>11.691502283933264</v>
      </c>
      <c r="AD35">
        <f t="shared" si="1"/>
        <v>741.25840996992702</v>
      </c>
      <c r="AE35">
        <f>'IDT-1'!C35</f>
        <v>0</v>
      </c>
      <c r="AF35" s="25"/>
      <c r="AG35">
        <f t="shared" si="2"/>
        <v>741.25840996992702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5.8791599999999997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778.47402410439963</v>
      </c>
      <c r="P36" s="37">
        <v>67.98</v>
      </c>
      <c r="Q36" s="37">
        <v>22.032539774037353</v>
      </c>
      <c r="R36" s="39">
        <v>14.699999999999996</v>
      </c>
      <c r="S36" s="39">
        <v>0</v>
      </c>
      <c r="T36" s="38">
        <f>SUMPRODUCT(LTA!J36:AN36,LTA!J$101:AN$101,LTA!J$104:AN$104)</f>
        <v>75.099999999999994</v>
      </c>
      <c r="U36" s="38">
        <f>SUMPRODUCT(LTA!J36:AN36,LTA!J$102:AN$102,LTA!J$104:AN$104)</f>
        <v>108.2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-201</v>
      </c>
      <c r="AA36" s="76">
        <f>STOA!I36</f>
        <v>0</v>
      </c>
      <c r="AB36" s="76">
        <f>-STOA!O36</f>
        <v>-91.52</v>
      </c>
      <c r="AC36">
        <f t="shared" si="0"/>
        <v>11.422282314035622</v>
      </c>
      <c r="AD36">
        <f t="shared" si="1"/>
        <v>779.29525664189021</v>
      </c>
      <c r="AE36">
        <f>'IDT-1'!C36</f>
        <v>-19.475000000000001</v>
      </c>
      <c r="AF36" s="25"/>
      <c r="AG36">
        <f t="shared" si="2"/>
        <v>759.82025664189018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5.8791599999999997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762.52346272418561</v>
      </c>
      <c r="P37" s="37">
        <v>67.98</v>
      </c>
      <c r="Q37" s="37">
        <v>22.032539774037353</v>
      </c>
      <c r="R37" s="39">
        <v>16</v>
      </c>
      <c r="S37" s="39">
        <v>0</v>
      </c>
      <c r="T37" s="38">
        <f>SUMPRODUCT(LTA!J37:AN37,LTA!J$101:AN$101,LTA!J$104:AN$104)</f>
        <v>90.7</v>
      </c>
      <c r="U37" s="38">
        <f>SUMPRODUCT(LTA!J37:AN37,LTA!J$102:AN$102,LTA!J$104:AN$104)</f>
        <v>107.87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-176</v>
      </c>
      <c r="AA37" s="76">
        <f>STOA!I37</f>
        <v>0</v>
      </c>
      <c r="AB37" s="76">
        <f>-STOA!O37</f>
        <v>-91.52</v>
      </c>
      <c r="AC37">
        <f t="shared" si="0"/>
        <v>11.372084707291723</v>
      </c>
      <c r="AD37">
        <f t="shared" si="1"/>
        <v>786.96489286842018</v>
      </c>
      <c r="AE37">
        <f>'IDT-1'!C37</f>
        <v>-24.132000000000001</v>
      </c>
      <c r="AF37" s="25"/>
      <c r="AG37">
        <f t="shared" si="2"/>
        <v>762.83289286842023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-61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5.8791599999999997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757.05797326828451</v>
      </c>
      <c r="P38" s="37">
        <v>67.98</v>
      </c>
      <c r="Q38" s="37">
        <v>22.032539774037353</v>
      </c>
      <c r="R38" s="39">
        <v>16</v>
      </c>
      <c r="S38" s="39">
        <v>0</v>
      </c>
      <c r="T38" s="38">
        <f>SUMPRODUCT(LTA!J38:AN38,LTA!J$101:AN$101,LTA!J$104:AN$104)</f>
        <v>116.30999999999999</v>
      </c>
      <c r="U38" s="38">
        <f>SUMPRODUCT(LTA!J38:AN38,LTA!J$102:AN$102,LTA!J$104:AN$104)</f>
        <v>107.53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-168</v>
      </c>
      <c r="AA38" s="76">
        <f>STOA!I38</f>
        <v>0</v>
      </c>
      <c r="AB38" s="76">
        <f>-STOA!O38</f>
        <v>-91.52</v>
      </c>
      <c r="AC38">
        <f t="shared" si="0"/>
        <v>11.510837252970484</v>
      </c>
      <c r="AD38">
        <f t="shared" si="1"/>
        <v>808.63065086684014</v>
      </c>
      <c r="AE38">
        <f>'IDT-1'!C38</f>
        <v>-27.094999999999999</v>
      </c>
      <c r="AF38" s="25"/>
      <c r="AG38">
        <f t="shared" si="2"/>
        <v>781.53565086684011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-67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5.8791599999999997</v>
      </c>
      <c r="E39">
        <f>GT_NG!Q39</f>
        <v>8.8718150774888365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44.997892863832178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754.88129900226465</v>
      </c>
      <c r="P39" s="37">
        <v>67.98</v>
      </c>
      <c r="Q39" s="37">
        <v>22.032539774037353</v>
      </c>
      <c r="R39" s="39">
        <v>16</v>
      </c>
      <c r="S39" s="39">
        <v>0</v>
      </c>
      <c r="T39" s="38">
        <f>SUMPRODUCT(LTA!J39:AN39,LTA!J$101:AN$101,LTA!J$104:AN$104)</f>
        <v>141.80000000000001</v>
      </c>
      <c r="U39" s="38">
        <f>SUMPRODUCT(LTA!J39:AN39,LTA!J$102:AN$102,LTA!J$104:AN$104)</f>
        <v>107.2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-162</v>
      </c>
      <c r="AA39" s="76">
        <f>STOA!I39</f>
        <v>0</v>
      </c>
      <c r="AB39" s="76">
        <f>-STOA!O39</f>
        <v>-91.52</v>
      </c>
      <c r="AC39">
        <f t="shared" si="0"/>
        <v>11.556448347229146</v>
      </c>
      <c r="AD39">
        <f t="shared" si="1"/>
        <v>848.56625837039394</v>
      </c>
      <c r="AE39">
        <f>'IDT-1'!C39</f>
        <v>-37.679000000000002</v>
      </c>
      <c r="AF39" s="25"/>
      <c r="AG39">
        <f t="shared" si="2"/>
        <v>810.88725837039397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5.8791599999999997</v>
      </c>
      <c r="E40">
        <f>GT_NG!Q40</f>
        <v>8.8718150774888365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44.997892863832178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679.98510013491955</v>
      </c>
      <c r="P40" s="37">
        <v>67.98</v>
      </c>
      <c r="Q40" s="37">
        <v>22.032539774037353</v>
      </c>
      <c r="R40" s="39">
        <v>16</v>
      </c>
      <c r="S40" s="39">
        <v>0</v>
      </c>
      <c r="T40" s="38">
        <f>SUMPRODUCT(LTA!J40:AN40,LTA!J$101:AN$101,LTA!J$104:AN$104)</f>
        <v>161.87</v>
      </c>
      <c r="U40" s="38">
        <f>SUMPRODUCT(LTA!J40:AN40,LTA!J$102:AN$102,LTA!J$104:AN$104)</f>
        <v>106.87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-91.52</v>
      </c>
      <c r="AC40">
        <f t="shared" si="0"/>
        <v>9.9077256622601855</v>
      </c>
      <c r="AD40">
        <f t="shared" si="1"/>
        <v>950.05878218801786</v>
      </c>
      <c r="AE40">
        <f>'IDT-1'!C40</f>
        <v>-104.824</v>
      </c>
      <c r="AF40" s="25"/>
      <c r="AG40">
        <f t="shared" si="2"/>
        <v>845.2347821880179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-63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5.8791599999999997</v>
      </c>
      <c r="E41">
        <f>GT_NG!Q41</f>
        <v>8.8718150774888365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684.93963518391013</v>
      </c>
      <c r="P41" s="37">
        <v>67.98</v>
      </c>
      <c r="Q41" s="37">
        <v>22.032539774037353</v>
      </c>
      <c r="R41" s="39">
        <v>16</v>
      </c>
      <c r="S41" s="39">
        <v>0</v>
      </c>
      <c r="T41" s="38">
        <f>SUMPRODUCT(LTA!J41:AN41,LTA!J$101:AN$101,LTA!J$104:AN$104)</f>
        <v>173.11</v>
      </c>
      <c r="U41" s="38">
        <f>SUMPRODUCT(LTA!J41:AN41,LTA!J$102:AN$102,LTA!J$104:AN$104)</f>
        <v>106.53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-91.52</v>
      </c>
      <c r="AC41">
        <f t="shared" si="0"/>
        <v>9.6091699650769424</v>
      </c>
      <c r="AD41">
        <f t="shared" si="1"/>
        <v>1038.5762295032559</v>
      </c>
      <c r="AE41">
        <f>'IDT-1'!C41</f>
        <v>-154</v>
      </c>
      <c r="AF41" s="25"/>
      <c r="AG41">
        <f t="shared" si="2"/>
        <v>884.57622950325595</v>
      </c>
      <c r="AI41" s="35">
        <f>PXIL!I41</f>
        <v>0</v>
      </c>
      <c r="AJ41" s="35">
        <f>PXIL!O41</f>
        <v>0</v>
      </c>
      <c r="AK41" s="35">
        <f>RTM_IEX!I41</f>
        <v>5.77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5.8791599999999997</v>
      </c>
      <c r="E42">
        <f>GT_NG!Q42</f>
        <v>8.8718150774888365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661.79084196346184</v>
      </c>
      <c r="P42" s="37">
        <v>67.98</v>
      </c>
      <c r="Q42" s="37">
        <v>22.032539774037353</v>
      </c>
      <c r="R42" s="39">
        <v>16</v>
      </c>
      <c r="S42" s="39">
        <v>0</v>
      </c>
      <c r="T42" s="38">
        <f>SUMPRODUCT(LTA!J42:AN42,LTA!J$101:AN$101,LTA!J$104:AN$104)</f>
        <v>189.29000000000002</v>
      </c>
      <c r="U42" s="38">
        <f>SUMPRODUCT(LTA!J42:AN42,LTA!J$102:AN$102,LTA!J$104:AN$104)</f>
        <v>106.2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-91.52</v>
      </c>
      <c r="AC42">
        <f t="shared" si="0"/>
        <v>9.5072333779574461</v>
      </c>
      <c r="AD42">
        <f t="shared" si="1"/>
        <v>1025.6093728699273</v>
      </c>
      <c r="AE42">
        <f>'IDT-1'!C42</f>
        <v>-120</v>
      </c>
      <c r="AF42" s="25"/>
      <c r="AG42">
        <f t="shared" si="2"/>
        <v>905.60937286992726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5.8791599999999997</v>
      </c>
      <c r="E43">
        <f>GT_NG!Q43</f>
        <v>8.6418127866199086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639.519848952026</v>
      </c>
      <c r="P43" s="37">
        <v>67.98</v>
      </c>
      <c r="Q43" s="37">
        <v>22.032539774037353</v>
      </c>
      <c r="R43" s="39">
        <v>16</v>
      </c>
      <c r="S43" s="39">
        <v>0</v>
      </c>
      <c r="T43" s="38">
        <f>SUMPRODUCT(LTA!J43:AN43,LTA!J$101:AN$101,LTA!J$104:AN$104)</f>
        <v>211.95</v>
      </c>
      <c r="U43" s="38">
        <f>SUMPRODUCT(LTA!J43:AN43,LTA!J$102:AN$102,LTA!J$104:AN$104)</f>
        <v>105.2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28.7</v>
      </c>
      <c r="Z43" s="35">
        <f>IEX!O43</f>
        <v>0</v>
      </c>
      <c r="AA43" s="76">
        <f>STOA!I43</f>
        <v>0</v>
      </c>
      <c r="AB43" s="76">
        <f>-STOA!O43</f>
        <v>-91.52</v>
      </c>
      <c r="AC43">
        <f t="shared" si="0"/>
        <v>9.7245336145994692</v>
      </c>
      <c r="AD43">
        <f t="shared" si="1"/>
        <v>1053.2510773309805</v>
      </c>
      <c r="AE43">
        <f>'IDT-1'!C43</f>
        <v>-131</v>
      </c>
      <c r="AF43" s="25"/>
      <c r="AG43">
        <f t="shared" si="2"/>
        <v>922.25107733098048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5.8791599999999997</v>
      </c>
      <c r="E44">
        <f>GT_NG!Q44</f>
        <v>8.6418127866199086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629.39825630062069</v>
      </c>
      <c r="P44" s="37">
        <v>64.040000000000006</v>
      </c>
      <c r="Q44" s="37">
        <v>11.540000000000001</v>
      </c>
      <c r="R44" s="39">
        <v>16</v>
      </c>
      <c r="S44" s="39">
        <v>0</v>
      </c>
      <c r="T44" s="38">
        <f>SUMPRODUCT(LTA!J44:AN44,LTA!J$101:AN$101,LTA!J$104:AN$104)</f>
        <v>223.5</v>
      </c>
      <c r="U44" s="38">
        <f>SUMPRODUCT(LTA!J44:AN44,LTA!J$102:AN$102,LTA!J$104:AN$104)</f>
        <v>105.2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41.36</v>
      </c>
      <c r="Z44" s="35">
        <f>IEX!O44</f>
        <v>0</v>
      </c>
      <c r="AA44" s="76">
        <f>STOA!I44</f>
        <v>0</v>
      </c>
      <c r="AB44" s="76">
        <f>-STOA!O44</f>
        <v>-91.52</v>
      </c>
      <c r="AC44">
        <f t="shared" si="0"/>
        <v>9.7218493816810145</v>
      </c>
      <c r="AD44">
        <f t="shared" si="1"/>
        <v>1052.909629138456</v>
      </c>
      <c r="AE44">
        <f>'IDT-1'!C44</f>
        <v>-131</v>
      </c>
      <c r="AF44" s="25"/>
      <c r="AG44">
        <f t="shared" si="2"/>
        <v>921.90962913845601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5.8791599999999997</v>
      </c>
      <c r="E45">
        <f>GT_NG!Q45</f>
        <v>8.6418127866199086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627.99064822338607</v>
      </c>
      <c r="P45" s="37">
        <v>67.98</v>
      </c>
      <c r="Q45" s="37">
        <v>11.540000000000001</v>
      </c>
      <c r="R45" s="39">
        <v>16</v>
      </c>
      <c r="S45" s="39">
        <v>0</v>
      </c>
      <c r="T45" s="38">
        <f>SUMPRODUCT(LTA!J45:AN45,LTA!J$101:AN$101,LTA!J$104:AN$104)</f>
        <v>234.55999999999997</v>
      </c>
      <c r="U45" s="38">
        <f>SUMPRODUCT(LTA!J45:AN45,LTA!J$102:AN$102,LTA!J$104:AN$104)</f>
        <v>105.2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31.74</v>
      </c>
      <c r="Z45" s="35">
        <f>IEX!O45</f>
        <v>0</v>
      </c>
      <c r="AA45" s="76">
        <f>STOA!I45</f>
        <v>0</v>
      </c>
      <c r="AB45" s="76">
        <f>-STOA!O45</f>
        <v>-91.52</v>
      </c>
      <c r="AC45">
        <f t="shared" si="0"/>
        <v>9.7528340386785839</v>
      </c>
      <c r="AD45">
        <f t="shared" si="1"/>
        <v>1056.8510364042238</v>
      </c>
      <c r="AE45">
        <f>'IDT-1'!C45</f>
        <v>-126</v>
      </c>
      <c r="AF45" s="25"/>
      <c r="AG45">
        <f t="shared" si="2"/>
        <v>930.85103640422381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5.8791599999999997</v>
      </c>
      <c r="E46">
        <f>GT_NG!Q46</f>
        <v>8.6418127866199086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627.99064822338607</v>
      </c>
      <c r="P46" s="37">
        <v>67.98</v>
      </c>
      <c r="Q46" s="37">
        <v>11.540000000000001</v>
      </c>
      <c r="R46" s="39">
        <v>16</v>
      </c>
      <c r="S46" s="39">
        <v>0</v>
      </c>
      <c r="T46" s="38">
        <f>SUMPRODUCT(LTA!J46:AN46,LTA!J$101:AN$101,LTA!J$104:AN$104)</f>
        <v>245.32999999999998</v>
      </c>
      <c r="U46" s="38">
        <f>SUMPRODUCT(LTA!J46:AN46,LTA!J$102:AN$102,LTA!J$104:AN$104)</f>
        <v>105.2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31.74</v>
      </c>
      <c r="Z46" s="35">
        <f>IEX!O46</f>
        <v>0</v>
      </c>
      <c r="AA46" s="76">
        <f>STOA!I46</f>
        <v>0</v>
      </c>
      <c r="AB46" s="76">
        <f>-STOA!O46</f>
        <v>-91.52</v>
      </c>
      <c r="AC46">
        <f t="shared" si="0"/>
        <v>9.8368400386785861</v>
      </c>
      <c r="AD46">
        <f t="shared" si="1"/>
        <v>1067.5370304042242</v>
      </c>
      <c r="AE46">
        <f>'IDT-1'!C46</f>
        <v>-121</v>
      </c>
      <c r="AF46" s="25"/>
      <c r="AG46">
        <f t="shared" si="2"/>
        <v>946.5370304042242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5.8791599999999997</v>
      </c>
      <c r="E47">
        <f>GT_NG!Q47</f>
        <v>8.8718150774888365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623.68439037045175</v>
      </c>
      <c r="P47" s="37">
        <v>42.849999999999994</v>
      </c>
      <c r="Q47" s="37">
        <v>11.54</v>
      </c>
      <c r="R47" s="39">
        <v>16</v>
      </c>
      <c r="S47" s="39">
        <v>0</v>
      </c>
      <c r="T47" s="38">
        <f>SUMPRODUCT(LTA!J47:AN47,LTA!J$101:AN$101,LTA!J$104:AN$104)</f>
        <v>248.78</v>
      </c>
      <c r="U47" s="38">
        <f>SUMPRODUCT(LTA!J47:AN47,LTA!J$102:AN$102,LTA!J$104:AN$104)</f>
        <v>83.87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94.26</v>
      </c>
      <c r="Z47" s="35">
        <f>IEX!O47</f>
        <v>0</v>
      </c>
      <c r="AA47" s="76">
        <f>STOA!I47</f>
        <v>0</v>
      </c>
      <c r="AB47" s="76">
        <f>-STOA!O47</f>
        <v>-91.52</v>
      </c>
      <c r="AC47">
        <f t="shared" si="0"/>
        <v>10.373873114272504</v>
      </c>
      <c r="AD47">
        <f t="shared" si="1"/>
        <v>1029.4337417665645</v>
      </c>
      <c r="AE47">
        <f>'IDT-1'!C47</f>
        <v>-131</v>
      </c>
      <c r="AF47" s="25"/>
      <c r="AG47">
        <f t="shared" si="2"/>
        <v>898.43374176656448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-53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5.8791599999999997</v>
      </c>
      <c r="E48">
        <f>GT_NG!Q48</f>
        <v>8.8718150774888365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629.34826718204602</v>
      </c>
      <c r="P48" s="37">
        <v>33.661722091476513</v>
      </c>
      <c r="Q48" s="37">
        <v>11.54</v>
      </c>
      <c r="R48" s="39">
        <v>19</v>
      </c>
      <c r="S48" s="39">
        <v>0</v>
      </c>
      <c r="T48" s="38">
        <f>SUMPRODUCT(LTA!J48:AN48,LTA!J$101:AN$101,LTA!J$104:AN$104)</f>
        <v>250.23999999999998</v>
      </c>
      <c r="U48" s="38">
        <f>SUMPRODUCT(LTA!J48:AN48,LTA!J$102:AN$102,LTA!J$104:AN$104)</f>
        <v>88.68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94.26</v>
      </c>
      <c r="Z48" s="35">
        <f>IEX!O48</f>
        <v>0</v>
      </c>
      <c r="AA48" s="76">
        <f>STOA!I48</f>
        <v>0</v>
      </c>
      <c r="AB48" s="76">
        <f>-STOA!O48</f>
        <v>-91.52</v>
      </c>
      <c r="AC48">
        <f t="shared" si="0"/>
        <v>10.489440650259896</v>
      </c>
      <c r="AD48">
        <f t="shared" si="1"/>
        <v>1026.0637731336481</v>
      </c>
      <c r="AE48">
        <f>'IDT-1'!C48</f>
        <v>-146</v>
      </c>
      <c r="AF48" s="25"/>
      <c r="AG48">
        <f t="shared" si="2"/>
        <v>880.06377313364806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-62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5.8791599999999997</v>
      </c>
      <c r="E49">
        <f>GT_NG!Q49</f>
        <v>8.8718150774888365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631.26519811478181</v>
      </c>
      <c r="P49" s="37">
        <v>33.661722091476513</v>
      </c>
      <c r="Q49" s="37">
        <v>11.54</v>
      </c>
      <c r="R49" s="39">
        <v>19</v>
      </c>
      <c r="S49" s="39">
        <v>0</v>
      </c>
      <c r="T49" s="38">
        <f>SUMPRODUCT(LTA!J49:AN49,LTA!J$101:AN$101,LTA!J$104:AN$104)</f>
        <v>251.67</v>
      </c>
      <c r="U49" s="38">
        <f>SUMPRODUCT(LTA!J49:AN49,LTA!J$102:AN$102,LTA!J$104:AN$104)</f>
        <v>86.75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94.25</v>
      </c>
      <c r="Z49" s="35">
        <f>IEX!O49</f>
        <v>0</v>
      </c>
      <c r="AA49" s="76">
        <f>STOA!I49</f>
        <v>0</v>
      </c>
      <c r="AB49" s="76">
        <f>-STOA!O49</f>
        <v>-91.52</v>
      </c>
      <c r="AC49">
        <f t="shared" si="0"/>
        <v>10.288159117904918</v>
      </c>
      <c r="AD49">
        <f t="shared" si="1"/>
        <v>1054.6719855987387</v>
      </c>
      <c r="AE49">
        <f>'IDT-1'!C49</f>
        <v>-156</v>
      </c>
      <c r="AF49" s="25"/>
      <c r="AG49">
        <f t="shared" si="2"/>
        <v>898.67198559873873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5.8791599999999997</v>
      </c>
      <c r="E50">
        <f>GT_NG!Q50</f>
        <v>8.8718150774888365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631.11869811478175</v>
      </c>
      <c r="P50" s="37">
        <v>33.661722091476513</v>
      </c>
      <c r="Q50" s="37">
        <v>11.54</v>
      </c>
      <c r="R50" s="39">
        <v>19</v>
      </c>
      <c r="S50" s="39">
        <v>0</v>
      </c>
      <c r="T50" s="38">
        <f>SUMPRODUCT(LTA!J50:AN50,LTA!J$101:AN$101,LTA!J$104:AN$104)</f>
        <v>252.80999999999997</v>
      </c>
      <c r="U50" s="38">
        <f>SUMPRODUCT(LTA!J50:AN50,LTA!J$102:AN$102,LTA!J$104:AN$104)</f>
        <v>86.75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94.26</v>
      </c>
      <c r="Z50" s="35">
        <f>IEX!O50</f>
        <v>0</v>
      </c>
      <c r="AA50" s="76">
        <f>STOA!I50</f>
        <v>0</v>
      </c>
      <c r="AB50" s="76">
        <f>-STOA!O50</f>
        <v>-91.52</v>
      </c>
      <c r="AC50">
        <f t="shared" si="0"/>
        <v>10.295986417904915</v>
      </c>
      <c r="AD50">
        <f t="shared" si="1"/>
        <v>1055.6676582987386</v>
      </c>
      <c r="AE50">
        <f>'IDT-1'!C50</f>
        <v>-166</v>
      </c>
      <c r="AF50" s="25"/>
      <c r="AG50">
        <f t="shared" si="2"/>
        <v>889.66765829873862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-35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5.8791599999999997</v>
      </c>
      <c r="E51">
        <f>GT_NG!Q51</f>
        <v>8.8718150774888365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621.42871307122243</v>
      </c>
      <c r="P51" s="37">
        <v>33.662046698285295</v>
      </c>
      <c r="Q51" s="37">
        <v>15.107459650302621</v>
      </c>
      <c r="R51" s="39">
        <v>19</v>
      </c>
      <c r="S51" s="39">
        <v>0</v>
      </c>
      <c r="T51" s="38">
        <f>SUMPRODUCT(LTA!J51:AN51,LTA!J$101:AN$101,LTA!J$104:AN$104)</f>
        <v>252.73999999999998</v>
      </c>
      <c r="U51" s="38">
        <f>SUMPRODUCT(LTA!J51:AN51,LTA!J$102:AN$102,LTA!J$104:AN$104)</f>
        <v>57.9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62.52</v>
      </c>
      <c r="Z51" s="35">
        <f>IEX!O51</f>
        <v>0</v>
      </c>
      <c r="AA51" s="76">
        <f>STOA!I51</f>
        <v>0</v>
      </c>
      <c r="AB51" s="76">
        <f>-STOA!O51</f>
        <v>-91.52</v>
      </c>
      <c r="AC51">
        <f t="shared" si="0"/>
        <v>9.586413612988121</v>
      </c>
      <c r="AD51">
        <f t="shared" si="1"/>
        <v>1013.5950303172077</v>
      </c>
      <c r="AE51">
        <f>'IDT-1'!C51</f>
        <v>-143</v>
      </c>
      <c r="AF51" s="25"/>
      <c r="AG51">
        <f t="shared" si="2"/>
        <v>870.59503031720772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-11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5.8791599999999997</v>
      </c>
      <c r="E52">
        <f>GT_NG!Q52</f>
        <v>8.8718150774888365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620.89368140297597</v>
      </c>
      <c r="P52" s="37">
        <v>33.662517953321355</v>
      </c>
      <c r="Q52" s="37">
        <v>15.107459650302621</v>
      </c>
      <c r="R52" s="39">
        <v>19</v>
      </c>
      <c r="S52" s="39">
        <v>0</v>
      </c>
      <c r="T52" s="38">
        <f>SUMPRODUCT(LTA!J52:AN52,LTA!J$101:AN$101,LTA!J$104:AN$104)</f>
        <v>252.82</v>
      </c>
      <c r="U52" s="38">
        <f>SUMPRODUCT(LTA!J52:AN52,LTA!J$102:AN$102,LTA!J$104:AN$104)</f>
        <v>57.9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49.05</v>
      </c>
      <c r="Z52" s="35">
        <f>IEX!O52</f>
        <v>0</v>
      </c>
      <c r="AA52" s="76">
        <f>STOA!I52</f>
        <v>0</v>
      </c>
      <c r="AB52" s="76">
        <f>-STOA!O52</f>
        <v>-91.52</v>
      </c>
      <c r="AC52">
        <f t="shared" si="0"/>
        <v>9.4699407234824751</v>
      </c>
      <c r="AD52">
        <f t="shared" si="1"/>
        <v>1000.7869427935029</v>
      </c>
      <c r="AE52">
        <f>'IDT-1'!C52</f>
        <v>-149.22900000000001</v>
      </c>
      <c r="AF52" s="25"/>
      <c r="AG52">
        <f t="shared" si="2"/>
        <v>851.55794279350289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5.8791599999999997</v>
      </c>
      <c r="E53">
        <f>GT_NG!Q53</f>
        <v>8.8718150774888365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620.89368140297597</v>
      </c>
      <c r="P53" s="37">
        <v>33.662517953321355</v>
      </c>
      <c r="Q53" s="37">
        <v>15.107459650302621</v>
      </c>
      <c r="R53" s="39">
        <v>19</v>
      </c>
      <c r="S53" s="39">
        <v>0</v>
      </c>
      <c r="T53" s="38">
        <f>SUMPRODUCT(LTA!J53:AN53,LTA!J$101:AN$101,LTA!J$104:AN$104)</f>
        <v>254.01999999999998</v>
      </c>
      <c r="U53" s="38">
        <f>SUMPRODUCT(LTA!J53:AN53,LTA!J$102:AN$102,LTA!J$104:AN$104)</f>
        <v>57.9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17.309999999999999</v>
      </c>
      <c r="Z53" s="35">
        <f>IEX!O53</f>
        <v>0</v>
      </c>
      <c r="AA53" s="76">
        <f>STOA!I53</f>
        <v>0</v>
      </c>
      <c r="AB53" s="76">
        <f>-STOA!O53</f>
        <v>-91.52</v>
      </c>
      <c r="AC53">
        <f t="shared" si="0"/>
        <v>9.247451360047684</v>
      </c>
      <c r="AD53">
        <f t="shared" si="1"/>
        <v>968.46943215693784</v>
      </c>
      <c r="AE53">
        <f>'IDT-1'!C53</f>
        <v>-125.78100000000001</v>
      </c>
      <c r="AF53" s="25"/>
      <c r="AG53">
        <f t="shared" si="2"/>
        <v>842.68843215693778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5.8791599999999997</v>
      </c>
      <c r="E54">
        <f>GT_NG!Q54</f>
        <v>8.8718150774888365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620.89368140297597</v>
      </c>
      <c r="P54" s="37">
        <v>33.662517953321355</v>
      </c>
      <c r="Q54" s="37">
        <v>15.107459650302621</v>
      </c>
      <c r="R54" s="39">
        <v>19</v>
      </c>
      <c r="S54" s="39">
        <v>0</v>
      </c>
      <c r="T54" s="38">
        <f>SUMPRODUCT(LTA!J54:AN54,LTA!J$101:AN$101,LTA!J$104:AN$104)</f>
        <v>254.04999999999998</v>
      </c>
      <c r="U54" s="38">
        <f>SUMPRODUCT(LTA!J54:AN54,LTA!J$102:AN$102,LTA!J$104:AN$104)</f>
        <v>57.9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-51</v>
      </c>
      <c r="AA54" s="76">
        <f>STOA!I54</f>
        <v>0</v>
      </c>
      <c r="AB54" s="76">
        <f>-STOA!O54</f>
        <v>-91.52</v>
      </c>
      <c r="AC54">
        <f t="shared" si="0"/>
        <v>9.5764851387213401</v>
      </c>
      <c r="AD54">
        <f t="shared" si="1"/>
        <v>891.86039837826422</v>
      </c>
      <c r="AE54">
        <f>'IDT-1'!C54</f>
        <v>-76.641000000000005</v>
      </c>
      <c r="AF54" s="25"/>
      <c r="AG54">
        <f t="shared" si="2"/>
        <v>815.21939837826426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5.8791599999999997</v>
      </c>
      <c r="E55">
        <f>GT_NG!Q55</f>
        <v>8.8718150774888365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619.1943329105585</v>
      </c>
      <c r="P55" s="37">
        <v>33.662517953321355</v>
      </c>
      <c r="Q55" s="37">
        <v>15.107459650302621</v>
      </c>
      <c r="R55" s="39">
        <v>19</v>
      </c>
      <c r="S55" s="39">
        <v>0</v>
      </c>
      <c r="T55" s="38">
        <f>SUMPRODUCT(LTA!J55:AN55,LTA!J$101:AN$101,LTA!J$104:AN$104)</f>
        <v>254.07</v>
      </c>
      <c r="U55" s="38">
        <f>SUMPRODUCT(LTA!J55:AN55,LTA!J$102:AN$102,LTA!J$104:AN$104)</f>
        <v>57.9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-178</v>
      </c>
      <c r="AA55" s="76">
        <f>STOA!I55</f>
        <v>0</v>
      </c>
      <c r="AB55" s="76">
        <f>-STOA!O55</f>
        <v>-91.52</v>
      </c>
      <c r="AC55">
        <f t="shared" si="0"/>
        <v>10.404547276719143</v>
      </c>
      <c r="AD55">
        <f t="shared" si="1"/>
        <v>782.35298774784883</v>
      </c>
      <c r="AE55">
        <f>'IDT-1'!C55</f>
        <v>0</v>
      </c>
      <c r="AF55" s="25"/>
      <c r="AG55">
        <f t="shared" si="2"/>
        <v>782.35298774784883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5.8791599999999997</v>
      </c>
      <c r="E56">
        <f>GT_NG!Q56</f>
        <v>8.8718150774888365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619.1943329105585</v>
      </c>
      <c r="P56" s="37">
        <v>33.662517953321355</v>
      </c>
      <c r="Q56" s="37">
        <v>15.107459650302621</v>
      </c>
      <c r="R56" s="39">
        <v>19</v>
      </c>
      <c r="S56" s="39">
        <v>0</v>
      </c>
      <c r="T56" s="38">
        <f>SUMPRODUCT(LTA!J56:AN56,LTA!J$101:AN$101,LTA!J$104:AN$104)</f>
        <v>253.01999999999998</v>
      </c>
      <c r="U56" s="38">
        <f>SUMPRODUCT(LTA!J56:AN56,LTA!J$102:AN$102,LTA!J$104:AN$104)</f>
        <v>57.9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-132</v>
      </c>
      <c r="AA56" s="76">
        <f>STOA!I56</f>
        <v>0</v>
      </c>
      <c r="AB56" s="76">
        <f>-STOA!O56</f>
        <v>-91.52</v>
      </c>
      <c r="AC56">
        <f t="shared" si="0"/>
        <v>10.034736635719346</v>
      </c>
      <c r="AD56">
        <f t="shared" si="1"/>
        <v>827.67279838884861</v>
      </c>
      <c r="AE56">
        <f>'IDT-1'!C56</f>
        <v>-70.768000000000001</v>
      </c>
      <c r="AF56" s="25"/>
      <c r="AG56">
        <f t="shared" si="2"/>
        <v>756.90479838884858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5.8791599999999997</v>
      </c>
      <c r="E57">
        <f>GT_NG!Q57</f>
        <v>8.8718150774888365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619.33398914781515</v>
      </c>
      <c r="P57" s="37">
        <v>33.662517953321355</v>
      </c>
      <c r="Q57" s="37">
        <v>15.107459650302621</v>
      </c>
      <c r="R57" s="39">
        <v>19</v>
      </c>
      <c r="S57" s="39">
        <v>0</v>
      </c>
      <c r="T57" s="38">
        <f>SUMPRODUCT(LTA!J57:AN57,LTA!J$101:AN$101,LTA!J$104:AN$104)</f>
        <v>252.98</v>
      </c>
      <c r="U57" s="38">
        <f>SUMPRODUCT(LTA!J57:AN57,LTA!J$102:AN$102,LTA!J$104:AN$104)</f>
        <v>57.9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-129</v>
      </c>
      <c r="AA57" s="76">
        <f>STOA!I57</f>
        <v>0</v>
      </c>
      <c r="AB57" s="76">
        <f>-STOA!O57</f>
        <v>-91.52</v>
      </c>
      <c r="AC57">
        <f t="shared" si="0"/>
        <v>10.011929999522136</v>
      </c>
      <c r="AD57">
        <f t="shared" si="1"/>
        <v>830.79526126230257</v>
      </c>
      <c r="AE57">
        <f>'IDT-1'!C57</f>
        <v>-89.201999999999998</v>
      </c>
      <c r="AF57" s="25"/>
      <c r="AG57">
        <f t="shared" si="2"/>
        <v>741.59326126230258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5.8791599999999997</v>
      </c>
      <c r="E58">
        <f>GT_NG!Q58</f>
        <v>8.8718150774888365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619.33398914781515</v>
      </c>
      <c r="P58" s="37">
        <v>33.662517953321355</v>
      </c>
      <c r="Q58" s="37">
        <v>15.107459650302621</v>
      </c>
      <c r="R58" s="39">
        <v>19</v>
      </c>
      <c r="S58" s="39">
        <v>0</v>
      </c>
      <c r="T58" s="38">
        <f>SUMPRODUCT(LTA!J58:AN58,LTA!J$101:AN$101,LTA!J$104:AN$104)</f>
        <v>251.32999999999998</v>
      </c>
      <c r="U58" s="38">
        <f>SUMPRODUCT(LTA!J58:AN58,LTA!J$102:AN$102,LTA!J$104:AN$104)</f>
        <v>57.9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-101</v>
      </c>
      <c r="AA58" s="76">
        <f>STOA!I58</f>
        <v>0</v>
      </c>
      <c r="AB58" s="76">
        <f>-STOA!O58</f>
        <v>-91.52</v>
      </c>
      <c r="AC58">
        <f t="shared" si="0"/>
        <v>9.778943087609214</v>
      </c>
      <c r="AD58">
        <f t="shared" si="1"/>
        <v>857.3782481742154</v>
      </c>
      <c r="AE58">
        <f>'IDT-1'!C58</f>
        <v>-127.482</v>
      </c>
      <c r="AF58" s="25"/>
      <c r="AG58">
        <f t="shared" si="2"/>
        <v>729.89624817421543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5.8791599999999997</v>
      </c>
      <c r="E59">
        <f>GT_NG!Q59</f>
        <v>8.8718150774888365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619.19937682897455</v>
      </c>
      <c r="P59" s="37">
        <v>33.662517953321355</v>
      </c>
      <c r="Q59" s="37">
        <v>15.107459650302621</v>
      </c>
      <c r="R59" s="39">
        <v>19</v>
      </c>
      <c r="S59" s="39">
        <v>0</v>
      </c>
      <c r="T59" s="38">
        <f>SUMPRODUCT(LTA!J59:AN59,LTA!J$101:AN$101,LTA!J$104:AN$104)</f>
        <v>247.29999999999998</v>
      </c>
      <c r="U59" s="38">
        <f>SUMPRODUCT(LTA!J59:AN59,LTA!J$102:AN$102,LTA!J$104:AN$104)</f>
        <v>57.9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-159</v>
      </c>
      <c r="AA59" s="76">
        <f>STOA!I59</f>
        <v>0</v>
      </c>
      <c r="AB59" s="76">
        <f>-STOA!O59</f>
        <v>-91.52</v>
      </c>
      <c r="AC59">
        <f t="shared" si="0"/>
        <v>10.202415571913306</v>
      </c>
      <c r="AD59">
        <f t="shared" si="1"/>
        <v>794.79016337107066</v>
      </c>
      <c r="AE59">
        <f>'IDT-1'!C59</f>
        <v>-79.411000000000001</v>
      </c>
      <c r="AF59" s="25"/>
      <c r="AG59">
        <f t="shared" si="2"/>
        <v>715.37916337107072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5.8791599999999997</v>
      </c>
      <c r="E60">
        <f>GT_NG!Q60</f>
        <v>8.8718150774888365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619.19937682897455</v>
      </c>
      <c r="P60" s="37">
        <v>33.662517953321355</v>
      </c>
      <c r="Q60" s="37">
        <v>15.107459650302621</v>
      </c>
      <c r="R60" s="39">
        <v>19</v>
      </c>
      <c r="S60" s="39">
        <v>0</v>
      </c>
      <c r="T60" s="38">
        <f>SUMPRODUCT(LTA!J60:AN60,LTA!J$101:AN$101,LTA!J$104:AN$104)</f>
        <v>243.76999999999998</v>
      </c>
      <c r="U60" s="38">
        <f>SUMPRODUCT(LTA!J60:AN60,LTA!J$102:AN$102,LTA!J$104:AN$104)</f>
        <v>57.9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-253</v>
      </c>
      <c r="AA60" s="76">
        <f>STOA!I60</f>
        <v>0</v>
      </c>
      <c r="AB60" s="76">
        <f>-STOA!O60</f>
        <v>-91.52</v>
      </c>
      <c r="AC60">
        <f t="shared" si="0"/>
        <v>10.913845490478113</v>
      </c>
      <c r="AD60">
        <f t="shared" si="1"/>
        <v>696.54873345250587</v>
      </c>
      <c r="AE60">
        <f>'IDT-1'!C60</f>
        <v>0</v>
      </c>
      <c r="AF60" s="25"/>
      <c r="AG60">
        <f t="shared" si="2"/>
        <v>696.54873345250587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5.8791599999999997</v>
      </c>
      <c r="E61">
        <f>GT_NG!Q61</f>
        <v>8.8718150774888365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619.19937682897455</v>
      </c>
      <c r="P61" s="37">
        <v>33.662517953321355</v>
      </c>
      <c r="Q61" s="37">
        <v>15.107459650302621</v>
      </c>
      <c r="R61" s="39">
        <v>19</v>
      </c>
      <c r="S61" s="39">
        <v>0</v>
      </c>
      <c r="T61" s="38">
        <f>SUMPRODUCT(LTA!J61:AN61,LTA!J$101:AN$101,LTA!J$104:AN$104)</f>
        <v>236.30999999999997</v>
      </c>
      <c r="U61" s="38">
        <f>SUMPRODUCT(LTA!J61:AN61,LTA!J$102:AN$102,LTA!J$104:AN$104)</f>
        <v>57.9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-263</v>
      </c>
      <c r="AA61" s="76">
        <f>STOA!I61</f>
        <v>0</v>
      </c>
      <c r="AB61" s="76">
        <f>-STOA!O61</f>
        <v>-91.52</v>
      </c>
      <c r="AC61">
        <f t="shared" si="0"/>
        <v>10.934270673304157</v>
      </c>
      <c r="AD61">
        <f t="shared" si="1"/>
        <v>679.06830826967985</v>
      </c>
      <c r="AE61">
        <f>'IDT-1'!C61</f>
        <v>0</v>
      </c>
      <c r="AF61" s="25"/>
      <c r="AG61">
        <f t="shared" si="2"/>
        <v>679.06830826967985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5.8791599999999997</v>
      </c>
      <c r="E62">
        <f>GT_NG!Q62</f>
        <v>8.8718150774888365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619.19937682897455</v>
      </c>
      <c r="P62" s="37">
        <v>33.662517953321355</v>
      </c>
      <c r="Q62" s="37">
        <v>15.107459650302621</v>
      </c>
      <c r="R62" s="39">
        <v>19</v>
      </c>
      <c r="S62" s="39">
        <v>0</v>
      </c>
      <c r="T62" s="38">
        <f>SUMPRODUCT(LTA!J62:AN62,LTA!J$101:AN$101,LTA!J$104:AN$104)</f>
        <v>228.72</v>
      </c>
      <c r="U62" s="38">
        <f>SUMPRODUCT(LTA!J62:AN62,LTA!J$102:AN$102,LTA!J$104:AN$104)</f>
        <v>57.9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-263</v>
      </c>
      <c r="AA62" s="76">
        <f>STOA!I62</f>
        <v>0</v>
      </c>
      <c r="AB62" s="76">
        <f>-STOA!O62</f>
        <v>-91.52</v>
      </c>
      <c r="AC62">
        <f t="shared" si="0"/>
        <v>10.875068673304156</v>
      </c>
      <c r="AD62">
        <f t="shared" si="1"/>
        <v>671.53751026967984</v>
      </c>
      <c r="AE62">
        <f>'IDT-1'!C62</f>
        <v>0</v>
      </c>
      <c r="AF62" s="25"/>
      <c r="AG62">
        <f t="shared" si="2"/>
        <v>671.53751026967984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5.8791599999999997</v>
      </c>
      <c r="E63">
        <f>GT_NG!Q63</f>
        <v>8.8718150774888365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619.19937682897455</v>
      </c>
      <c r="P63" s="37">
        <v>33.662517953321355</v>
      </c>
      <c r="Q63" s="37">
        <v>15.107459650302621</v>
      </c>
      <c r="R63" s="39">
        <v>19</v>
      </c>
      <c r="S63" s="39">
        <v>0</v>
      </c>
      <c r="T63" s="38">
        <f>SUMPRODUCT(LTA!J63:AN63,LTA!J$101:AN$101,LTA!J$104:AN$104)</f>
        <v>222.63</v>
      </c>
      <c r="U63" s="38">
        <f>SUMPRODUCT(LTA!J63:AN63,LTA!J$102:AN$102,LTA!J$104:AN$104)</f>
        <v>57.9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-258</v>
      </c>
      <c r="AA63" s="76">
        <f>STOA!I63</f>
        <v>0</v>
      </c>
      <c r="AB63" s="76">
        <f>-STOA!O63</f>
        <v>-91.52</v>
      </c>
      <c r="AC63">
        <f t="shared" si="0"/>
        <v>10.874734582999782</v>
      </c>
      <c r="AD63">
        <f t="shared" si="1"/>
        <v>659.44784435998417</v>
      </c>
      <c r="AE63">
        <f>'IDT-1'!C63</f>
        <v>0</v>
      </c>
      <c r="AF63" s="25"/>
      <c r="AG63">
        <f t="shared" si="2"/>
        <v>659.44784435998417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-11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5.8791599999999997</v>
      </c>
      <c r="E64">
        <f>GT_NG!Q64</f>
        <v>8.8718150774888365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619.19937682897455</v>
      </c>
      <c r="P64" s="37">
        <v>33.662517953321355</v>
      </c>
      <c r="Q64" s="37">
        <v>15.107459650302621</v>
      </c>
      <c r="R64" s="39">
        <v>19</v>
      </c>
      <c r="S64" s="39">
        <v>0</v>
      </c>
      <c r="T64" s="38">
        <f>SUMPRODUCT(LTA!J64:AN64,LTA!J$101:AN$101,LTA!J$104:AN$104)</f>
        <v>207.32</v>
      </c>
      <c r="U64" s="38">
        <f>SUMPRODUCT(LTA!J64:AN64,LTA!J$102:AN$102,LTA!J$104:AN$104)</f>
        <v>57.9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-253</v>
      </c>
      <c r="AA64" s="76">
        <f>STOA!I64</f>
        <v>0</v>
      </c>
      <c r="AB64" s="76">
        <f>-STOA!O64</f>
        <v>-91.52</v>
      </c>
      <c r="AC64">
        <f t="shared" si="0"/>
        <v>10.716009991586759</v>
      </c>
      <c r="AD64">
        <f t="shared" si="1"/>
        <v>649.29656895139715</v>
      </c>
      <c r="AE64">
        <f>'IDT-1'!C64</f>
        <v>0</v>
      </c>
      <c r="AF64" s="25"/>
      <c r="AG64">
        <f t="shared" si="2"/>
        <v>649.29656895139715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-11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5.8791599999999997</v>
      </c>
      <c r="E65">
        <f>GT_NG!Q65</f>
        <v>8.3610756861657887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619.23932627133911</v>
      </c>
      <c r="P65" s="37">
        <v>33.662517953321355</v>
      </c>
      <c r="Q65" s="37">
        <v>15.107459650302621</v>
      </c>
      <c r="R65" s="39">
        <v>19</v>
      </c>
      <c r="S65" s="39">
        <v>0</v>
      </c>
      <c r="T65" s="38">
        <f>SUMPRODUCT(LTA!J65:AN65,LTA!J$101:AN$101,LTA!J$104:AN$104)</f>
        <v>192.73999999999998</v>
      </c>
      <c r="U65" s="38">
        <f>SUMPRODUCT(LTA!J65:AN65,LTA!J$102:AN$102,LTA!J$104:AN$104)</f>
        <v>57.9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-248</v>
      </c>
      <c r="AA65" s="76">
        <f>STOA!I65</f>
        <v>0</v>
      </c>
      <c r="AB65" s="76">
        <f>-STOA!O65</f>
        <v>-91.52</v>
      </c>
      <c r="AC65">
        <f t="shared" si="0"/>
        <v>10.472832737463216</v>
      </c>
      <c r="AD65">
        <f t="shared" si="1"/>
        <v>650.48895625656235</v>
      </c>
      <c r="AE65">
        <f>'IDT-1'!C65</f>
        <v>0</v>
      </c>
      <c r="AF65" s="25"/>
      <c r="AG65">
        <f t="shared" si="2"/>
        <v>650.48895625656235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5.8791599999999997</v>
      </c>
      <c r="E66">
        <f>GT_NG!Q66</f>
        <v>8.3610756861657887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619.23932627133911</v>
      </c>
      <c r="P66" s="37">
        <v>33.662517953321355</v>
      </c>
      <c r="Q66" s="37">
        <v>15.107459650302621</v>
      </c>
      <c r="R66" s="39">
        <v>19</v>
      </c>
      <c r="S66" s="39">
        <v>0</v>
      </c>
      <c r="T66" s="38">
        <f>SUMPRODUCT(LTA!J66:AN66,LTA!J$101:AN$101,LTA!J$104:AN$104)</f>
        <v>178.62</v>
      </c>
      <c r="U66" s="38">
        <f>SUMPRODUCT(LTA!J66:AN66,LTA!J$102:AN$102,LTA!J$104:AN$104)</f>
        <v>57.9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-243</v>
      </c>
      <c r="AA66" s="76">
        <f>STOA!I66</f>
        <v>0</v>
      </c>
      <c r="AB66" s="76">
        <f>-STOA!O66</f>
        <v>-91.52</v>
      </c>
      <c r="AC66">
        <f t="shared" si="0"/>
        <v>10.323390146050194</v>
      </c>
      <c r="AD66">
        <f t="shared" si="1"/>
        <v>641.51839884797539</v>
      </c>
      <c r="AE66">
        <f>'IDT-1'!C66</f>
        <v>0</v>
      </c>
      <c r="AF66" s="25"/>
      <c r="AG66">
        <f t="shared" si="2"/>
        <v>641.51839884797539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5.8791599999999997</v>
      </c>
      <c r="E67">
        <f>GT_NG!Q67</f>
        <v>8.3610756861657887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623.15306469962684</v>
      </c>
      <c r="P67" s="37">
        <v>33.662517953321355</v>
      </c>
      <c r="Q67" s="37">
        <v>15.107459650302621</v>
      </c>
      <c r="R67" s="39">
        <v>18.780000000000005</v>
      </c>
      <c r="S67" s="39">
        <v>0</v>
      </c>
      <c r="T67" s="38">
        <f>SUMPRODUCT(LTA!J67:AN67,LTA!J$101:AN$101,LTA!J$104:AN$104)</f>
        <v>161.53</v>
      </c>
      <c r="U67" s="38">
        <f>SUMPRODUCT(LTA!J67:AN67,LTA!J$102:AN$102,LTA!J$104:AN$104)</f>
        <v>57.9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-235</v>
      </c>
      <c r="AA67" s="76">
        <f>STOA!I67</f>
        <v>0</v>
      </c>
      <c r="AB67" s="76">
        <f>-STOA!O67</f>
        <v>-91.52</v>
      </c>
      <c r="AC67">
        <f t="shared" si="0"/>
        <v>10.156008759530003</v>
      </c>
      <c r="AD67">
        <f t="shared" si="1"/>
        <v>636.28951866278317</v>
      </c>
      <c r="AE67">
        <f>'IDT-1'!C67</f>
        <v>-3.15</v>
      </c>
      <c r="AF67" s="25"/>
      <c r="AG67">
        <f t="shared" si="2"/>
        <v>633.13951866278319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5.8791599999999997</v>
      </c>
      <c r="E68">
        <f>GT_NG!Q68</f>
        <v>8.3610756861657887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623.15306469962684</v>
      </c>
      <c r="P68" s="37">
        <v>33.662517953321355</v>
      </c>
      <c r="Q68" s="37">
        <v>15.107459650302621</v>
      </c>
      <c r="R68" s="39">
        <v>18.600000000000001</v>
      </c>
      <c r="S68" s="39">
        <v>0</v>
      </c>
      <c r="T68" s="38">
        <f>SUMPRODUCT(LTA!J68:AN68,LTA!J$101:AN$101,LTA!J$104:AN$104)</f>
        <v>143.07</v>
      </c>
      <c r="U68" s="38">
        <f>SUMPRODUCT(LTA!J68:AN68,LTA!J$102:AN$102,LTA!J$104:AN$104)</f>
        <v>57.9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-198</v>
      </c>
      <c r="AA68" s="76">
        <f>STOA!I68</f>
        <v>0</v>
      </c>
      <c r="AB68" s="76">
        <f>-STOA!O68</f>
        <v>-91.52</v>
      </c>
      <c r="AC68">
        <f t="shared" ref="AC68:AC98" si="3">SUMIF(B68:AB68,"&gt;0")*$AC$2-SUMIF(B68:AB68,"&lt;0")*($AC$2/(1-$AC$2))+SUMIF(AI68:AR68,"&gt;0")*$AC$2-SUMIF(AI68:AR68,"&lt;0")*($AC$2/(1-$AC$2))</f>
        <v>9.7197479830736437</v>
      </c>
      <c r="AD68">
        <f t="shared" ref="AD68:AD98" si="4">SUM(B68:AB68,AI68:AV68)-AC68</f>
        <v>655.08577943923967</v>
      </c>
      <c r="AE68">
        <f>'IDT-1'!C68</f>
        <v>-25.308</v>
      </c>
      <c r="AF68" s="25"/>
      <c r="AG68">
        <f t="shared" ref="AG68:AG98" si="5">SUM(AD68:AF68)</f>
        <v>629.77777943923968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5.8791599999999997</v>
      </c>
      <c r="E69">
        <f>GT_NG!Q69</f>
        <v>8.6418127866199086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627.77211430284922</v>
      </c>
      <c r="P69" s="37">
        <v>33.662517953321355</v>
      </c>
      <c r="Q69" s="37">
        <v>15.107459650302621</v>
      </c>
      <c r="R69" s="39">
        <v>17.82</v>
      </c>
      <c r="S69" s="39">
        <v>0</v>
      </c>
      <c r="T69" s="38">
        <f>SUMPRODUCT(LTA!J69:AN69,LTA!J$101:AN$101,LTA!J$104:AN$104)</f>
        <v>123.74</v>
      </c>
      <c r="U69" s="38">
        <f>SUMPRODUCT(LTA!J69:AN69,LTA!J$102:AN$102,LTA!J$104:AN$104)</f>
        <v>57.9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-178</v>
      </c>
      <c r="AA69" s="76">
        <f>STOA!I69</f>
        <v>0</v>
      </c>
      <c r="AB69" s="76">
        <f>-STOA!O69</f>
        <v>-91.52</v>
      </c>
      <c r="AC69">
        <f t="shared" si="3"/>
        <v>9.5618017279492982</v>
      </c>
      <c r="AD69">
        <f t="shared" si="4"/>
        <v>645.03351239804044</v>
      </c>
      <c r="AE69">
        <f>'IDT-1'!C69</f>
        <v>-19.824000000000002</v>
      </c>
      <c r="AF69" s="25"/>
      <c r="AG69">
        <f t="shared" si="5"/>
        <v>625.20951239804049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5.8791599999999997</v>
      </c>
      <c r="E70">
        <f>GT_NG!Q70</f>
        <v>8.6418127866199086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633.32460046969186</v>
      </c>
      <c r="P70" s="37">
        <v>33.662517953321355</v>
      </c>
      <c r="Q70" s="37">
        <v>15.107459650302621</v>
      </c>
      <c r="R70" s="39">
        <v>17.55</v>
      </c>
      <c r="S70" s="39">
        <v>0</v>
      </c>
      <c r="T70" s="38">
        <f>SUMPRODUCT(LTA!J70:AN70,LTA!J$101:AN$101,LTA!J$104:AN$104)</f>
        <v>103.3</v>
      </c>
      <c r="U70" s="38">
        <f>SUMPRODUCT(LTA!J70:AN70,LTA!J$102:AN$102,LTA!J$104:AN$104)</f>
        <v>57.9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-135</v>
      </c>
      <c r="AA70" s="76">
        <f>STOA!I70</f>
        <v>0</v>
      </c>
      <c r="AB70" s="76">
        <f>-STOA!O70</f>
        <v>-91.52</v>
      </c>
      <c r="AC70">
        <f t="shared" si="3"/>
        <v>9.4199891652028569</v>
      </c>
      <c r="AD70">
        <f t="shared" si="4"/>
        <v>633.01781112762944</v>
      </c>
      <c r="AE70">
        <f>'IDT-1'!C70</f>
        <v>-37.683</v>
      </c>
      <c r="AF70" s="25"/>
      <c r="AG70">
        <f t="shared" si="5"/>
        <v>595.33481112762945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-55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5.8791599999999997</v>
      </c>
      <c r="E71">
        <f>GT_NG!Q71</f>
        <v>8.6418127866199086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644.25946982367043</v>
      </c>
      <c r="P71" s="37">
        <v>33.662050438596488</v>
      </c>
      <c r="Q71" s="37">
        <v>11.96</v>
      </c>
      <c r="R71" s="39">
        <v>16.2</v>
      </c>
      <c r="S71" s="39">
        <v>0</v>
      </c>
      <c r="T71" s="38">
        <f>SUMPRODUCT(LTA!J71:AN71,LTA!J$101:AN$101,LTA!J$104:AN$104)</f>
        <v>80.34</v>
      </c>
      <c r="U71" s="38">
        <f>SUMPRODUCT(LTA!J71:AN71,LTA!J$102:AN$102,LTA!J$104:AN$104)</f>
        <v>57.9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-16</v>
      </c>
      <c r="AA71" s="76">
        <f>STOA!I71</f>
        <v>0</v>
      </c>
      <c r="AB71" s="76">
        <f>-STOA!O71</f>
        <v>-91.52</v>
      </c>
      <c r="AC71">
        <f t="shared" si="3"/>
        <v>8.0804662987556135</v>
      </c>
      <c r="AD71">
        <f t="shared" si="4"/>
        <v>771.8342761830279</v>
      </c>
      <c r="AE71">
        <f>'IDT-1'!C71</f>
        <v>-113.369</v>
      </c>
      <c r="AF71" s="25"/>
      <c r="AG71">
        <f t="shared" si="5"/>
        <v>658.46527618302787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5.8791599999999997</v>
      </c>
      <c r="E72">
        <f>GT_NG!Q72</f>
        <v>8.6418127866199086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658.56760501216172</v>
      </c>
      <c r="P72" s="37">
        <v>33.661726685133885</v>
      </c>
      <c r="Q72" s="37">
        <v>11.96</v>
      </c>
      <c r="R72" s="39">
        <v>9.7999999999999989</v>
      </c>
      <c r="S72" s="39">
        <v>0</v>
      </c>
      <c r="T72" s="38">
        <f>SUMPRODUCT(LTA!J72:AN72,LTA!J$101:AN$101,LTA!J$104:AN$104)</f>
        <v>59.75</v>
      </c>
      <c r="U72" s="38">
        <f>SUMPRODUCT(LTA!J72:AN72,LTA!J$102:AN$102,LTA!J$104:AN$104)</f>
        <v>57.9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-91.52</v>
      </c>
      <c r="AC72">
        <f t="shared" si="3"/>
        <v>8.1073263204705057</v>
      </c>
      <c r="AD72">
        <f t="shared" si="4"/>
        <v>743.12522759634157</v>
      </c>
      <c r="AE72">
        <f>'IDT-1'!C72</f>
        <v>-68.649000000000001</v>
      </c>
      <c r="AF72" s="25"/>
      <c r="AG72">
        <f t="shared" si="5"/>
        <v>674.47622759634157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-52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5.8791599999999997</v>
      </c>
      <c r="E73">
        <f>GT_NG!Q73</f>
        <v>8.6418127866199086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683.54827812026019</v>
      </c>
      <c r="P73" s="37">
        <v>33.661489776046736</v>
      </c>
      <c r="Q73" s="37">
        <v>11.540000000000001</v>
      </c>
      <c r="R73" s="39">
        <v>1.48</v>
      </c>
      <c r="S73" s="39">
        <v>0</v>
      </c>
      <c r="T73" s="38">
        <f>SUMPRODUCT(LTA!J73:AN73,LTA!J$101:AN$101,LTA!J$104:AN$104)</f>
        <v>39.47</v>
      </c>
      <c r="U73" s="38">
        <f>SUMPRODUCT(LTA!J73:AN73,LTA!J$102:AN$102,LTA!J$104:AN$104)</f>
        <v>57.9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-91.52</v>
      </c>
      <c r="AC73">
        <f t="shared" si="3"/>
        <v>7.9264526754533122</v>
      </c>
      <c r="AD73">
        <f t="shared" si="4"/>
        <v>758.26653744037014</v>
      </c>
      <c r="AE73">
        <f>'IDT-1'!C73</f>
        <v>-67.59</v>
      </c>
      <c r="AF73" s="25"/>
      <c r="AG73">
        <f t="shared" si="5"/>
        <v>690.67653744037011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-33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5.8791599999999997</v>
      </c>
      <c r="E74">
        <f>GT_NG!Q74</f>
        <v>8.6418127866199086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682.91523881359569</v>
      </c>
      <c r="P74" s="37">
        <v>33.661489776046736</v>
      </c>
      <c r="Q74" s="37">
        <v>11.540000000000001</v>
      </c>
      <c r="R74" s="39">
        <v>0.67</v>
      </c>
      <c r="S74" s="39">
        <v>0</v>
      </c>
      <c r="T74" s="38">
        <f>SUMPRODUCT(LTA!J74:AN74,LTA!J$101:AN$101,LTA!J$104:AN$104)</f>
        <v>22.03</v>
      </c>
      <c r="U74" s="38">
        <f>SUMPRODUCT(LTA!J74:AN74,LTA!J$102:AN$102,LTA!J$104:AN$104)</f>
        <v>86.75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-73</v>
      </c>
      <c r="AA74" s="76">
        <f>STOA!I74</f>
        <v>0</v>
      </c>
      <c r="AB74" s="76">
        <f>-STOA!O74</f>
        <v>-91.52</v>
      </c>
      <c r="AC74">
        <f t="shared" si="3"/>
        <v>8.4837353841001892</v>
      </c>
      <c r="AD74">
        <f t="shared" si="4"/>
        <v>706.67621542505867</v>
      </c>
      <c r="AE74">
        <f>'IDT-1'!C74</f>
        <v>0</v>
      </c>
      <c r="AF74" s="25"/>
      <c r="AG74">
        <f t="shared" si="5"/>
        <v>706.67621542505867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5.8791599999999997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46.01789738200759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741.8607106620592</v>
      </c>
      <c r="P75" s="37">
        <v>67.98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14.51</v>
      </c>
      <c r="U75" s="38">
        <f>SUMPRODUCT(LTA!J75:AN75,LTA!J$102:AN$102,LTA!J$104:AN$104)</f>
        <v>107.37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-291.52</v>
      </c>
      <c r="AC75">
        <f t="shared" si="3"/>
        <v>10.203210046461656</v>
      </c>
      <c r="AD75">
        <f t="shared" si="4"/>
        <v>712.56891055826236</v>
      </c>
      <c r="AE75">
        <f>'IDT-1'!C75</f>
        <v>0</v>
      </c>
      <c r="AF75" s="25"/>
      <c r="AG75">
        <f t="shared" si="5"/>
        <v>712.56891055826236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5.8791599999999997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46.01789738200759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765.31367863491096</v>
      </c>
      <c r="P76" s="37">
        <v>67.98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12.22</v>
      </c>
      <c r="U76" s="38">
        <f>SUMPRODUCT(LTA!J76:AN76,LTA!J$102:AN$102,LTA!J$104:AN$104)</f>
        <v>107.37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-291.52</v>
      </c>
      <c r="AC76">
        <f t="shared" si="3"/>
        <v>10.3682811966499</v>
      </c>
      <c r="AD76">
        <f t="shared" si="4"/>
        <v>733.56680738092575</v>
      </c>
      <c r="AE76">
        <f>'IDT-1'!C76</f>
        <v>0</v>
      </c>
      <c r="AF76" s="25"/>
      <c r="AG76">
        <f t="shared" si="5"/>
        <v>733.56680738092575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5.8791599999999997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783.66808945525054</v>
      </c>
      <c r="P77" s="37">
        <v>67.98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11.67</v>
      </c>
      <c r="U77" s="38">
        <f>SUMPRODUCT(LTA!J77:AN77,LTA!J$102:AN$102,LTA!J$104:AN$104)</f>
        <v>107.37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-341.52</v>
      </c>
      <c r="AC77">
        <f t="shared" si="3"/>
        <v>11.300377915599105</v>
      </c>
      <c r="AD77">
        <f t="shared" si="4"/>
        <v>751.74122410030873</v>
      </c>
      <c r="AE77">
        <f>'IDT-1'!C77</f>
        <v>0</v>
      </c>
      <c r="AF77" s="25"/>
      <c r="AG77">
        <f t="shared" si="5"/>
        <v>751.74122410030873</v>
      </c>
      <c r="AI77" s="35">
        <f>PXIL!I77</f>
        <v>0</v>
      </c>
      <c r="AJ77" s="35">
        <f>PXIL!O77</f>
        <v>0</v>
      </c>
      <c r="AK77" s="35">
        <f>RTM_IEX!I77</f>
        <v>42.32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5.8791599999999997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774.05689406281238</v>
      </c>
      <c r="P78" s="37">
        <v>67.98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11.67</v>
      </c>
      <c r="U78" s="38">
        <f>SUMPRODUCT(LTA!J78:AN78,LTA!J$102:AN$102,LTA!J$104:AN$104)</f>
        <v>107.37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-341.52</v>
      </c>
      <c r="AC78">
        <f t="shared" si="3"/>
        <v>11.202868591538088</v>
      </c>
      <c r="AD78">
        <f t="shared" si="4"/>
        <v>739.33753803193167</v>
      </c>
      <c r="AE78">
        <f>'IDT-1'!C78</f>
        <v>5</v>
      </c>
      <c r="AF78" s="25"/>
      <c r="AG78">
        <f t="shared" si="5"/>
        <v>744.33753803193167</v>
      </c>
      <c r="AI78" s="35">
        <f>PXIL!I78</f>
        <v>0</v>
      </c>
      <c r="AJ78" s="35">
        <f>PXIL!O78</f>
        <v>0</v>
      </c>
      <c r="AK78" s="35">
        <f>RTM_IEX!I78</f>
        <v>39.43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5.8791599999999997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750.73981554037073</v>
      </c>
      <c r="P79" s="37">
        <v>67.98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11.33</v>
      </c>
      <c r="U79" s="38">
        <f>SUMPRODUCT(LTA!J79:AN79,LTA!J$102:AN$102,LTA!J$104:AN$104)</f>
        <v>107.37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19.239999999999998</v>
      </c>
      <c r="Z79" s="35">
        <f>IEX!O79</f>
        <v>0</v>
      </c>
      <c r="AA79" s="76">
        <f>STOA!I79</f>
        <v>0</v>
      </c>
      <c r="AB79" s="76">
        <f>-STOA!O79</f>
        <v>-341.52</v>
      </c>
      <c r="AC79">
        <f t="shared" si="3"/>
        <v>10.935897379063045</v>
      </c>
      <c r="AD79">
        <f t="shared" si="4"/>
        <v>705.37743072196508</v>
      </c>
      <c r="AE79">
        <f>'IDT-1'!C79</f>
        <v>5.3959999999999999</v>
      </c>
      <c r="AF79" s="25"/>
      <c r="AG79">
        <f t="shared" si="5"/>
        <v>710.77343072196504</v>
      </c>
      <c r="AI79" s="35">
        <f>PXIL!I79</f>
        <v>0</v>
      </c>
      <c r="AJ79" s="35">
        <f>PXIL!O79</f>
        <v>0</v>
      </c>
      <c r="AK79" s="35">
        <f>RTM_IEX!I79</f>
        <v>9.6199999999999992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5.8791599999999997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751.49029023354183</v>
      </c>
      <c r="P80" s="37">
        <v>67.98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11.33</v>
      </c>
      <c r="U80" s="38">
        <f>SUMPRODUCT(LTA!J80:AN80,LTA!J$102:AN$102,LTA!J$104:AN$104)</f>
        <v>107.37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13.47</v>
      </c>
      <c r="Z80" s="35">
        <f>IEX!O80</f>
        <v>0</v>
      </c>
      <c r="AA80" s="76">
        <f>STOA!I80</f>
        <v>0</v>
      </c>
      <c r="AB80" s="76">
        <f>-STOA!O80</f>
        <v>-341.52</v>
      </c>
      <c r="AC80">
        <f t="shared" si="3"/>
        <v>10.89674508166978</v>
      </c>
      <c r="AD80">
        <f t="shared" si="4"/>
        <v>700.39705771252943</v>
      </c>
      <c r="AE80">
        <f>'IDT-1'!C80</f>
        <v>0.53100000000000003</v>
      </c>
      <c r="AF80" s="25"/>
      <c r="AG80">
        <f t="shared" si="5"/>
        <v>700.92805771252938</v>
      </c>
      <c r="AI80" s="35">
        <f>PXIL!I80</f>
        <v>0</v>
      </c>
      <c r="AJ80" s="35">
        <f>PXIL!O80</f>
        <v>0</v>
      </c>
      <c r="AK80" s="35">
        <f>RTM_IEX!I80</f>
        <v>9.6199999999999992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5.8791599999999997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44.997967204228217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713.31269255911673</v>
      </c>
      <c r="P81" s="37">
        <v>67.98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11.33</v>
      </c>
      <c r="U81" s="38">
        <f>SUMPRODUCT(LTA!J81:AN81,LTA!J$102:AN$102,LTA!J$104:AN$104)</f>
        <v>107.37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69.25</v>
      </c>
      <c r="Z81" s="35">
        <f>IEX!O81</f>
        <v>0</v>
      </c>
      <c r="AA81" s="76">
        <f>STOA!I81</f>
        <v>0</v>
      </c>
      <c r="AB81" s="76">
        <f>-STOA!O81</f>
        <v>-341.52</v>
      </c>
      <c r="AC81">
        <f t="shared" si="3"/>
        <v>10.880991964002243</v>
      </c>
      <c r="AD81">
        <f t="shared" si="4"/>
        <v>698.3931803600002</v>
      </c>
      <c r="AE81">
        <f>'IDT-1'!C81</f>
        <v>4.2329999999999997</v>
      </c>
      <c r="AF81" s="25"/>
      <c r="AG81">
        <f t="shared" si="5"/>
        <v>702.62618036000015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5.8791599999999997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668.45126690213181</v>
      </c>
      <c r="P82" s="37">
        <v>67.98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11.67</v>
      </c>
      <c r="U82" s="38">
        <f>SUMPRODUCT(LTA!J82:AN82,LTA!J$102:AN$102,LTA!J$104:AN$104)</f>
        <v>107.37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86.56</v>
      </c>
      <c r="Z82" s="35">
        <f>IEX!O82</f>
        <v>0</v>
      </c>
      <c r="AA82" s="76">
        <f>STOA!I82</f>
        <v>0</v>
      </c>
      <c r="AB82" s="76">
        <f>-STOA!O82</f>
        <v>-341.52</v>
      </c>
      <c r="AC82">
        <f t="shared" si="3"/>
        <v>10.696778245261372</v>
      </c>
      <c r="AD82">
        <f t="shared" si="4"/>
        <v>674.96025065042431</v>
      </c>
      <c r="AE82">
        <f>'IDT-1'!C82</f>
        <v>-10</v>
      </c>
      <c r="AF82" s="25"/>
      <c r="AG82">
        <f t="shared" si="5"/>
        <v>664.96025065042431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5.8791599999999997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656.82872815279984</v>
      </c>
      <c r="P83" s="37">
        <v>67.97999999999999</v>
      </c>
      <c r="Q83" s="37">
        <v>22.033245911301016</v>
      </c>
      <c r="R83" s="39">
        <v>0</v>
      </c>
      <c r="S83" s="39">
        <v>0</v>
      </c>
      <c r="T83" s="38">
        <f>SUMPRODUCT(LTA!J83:AN83,LTA!J$101:AN$101,LTA!J$104:AN$104)</f>
        <v>13</v>
      </c>
      <c r="U83" s="38">
        <f>SUMPRODUCT(LTA!J83:AN83,LTA!J$102:AN$102,LTA!J$104:AN$104)</f>
        <v>107.37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86.56</v>
      </c>
      <c r="Z83" s="35">
        <f>IEX!O83</f>
        <v>0</v>
      </c>
      <c r="AA83" s="76">
        <f>STOA!I83</f>
        <v>0</v>
      </c>
      <c r="AB83" s="76">
        <f>-STOA!O83</f>
        <v>-291.52</v>
      </c>
      <c r="AC83">
        <f t="shared" si="3"/>
        <v>10.253466036757025</v>
      </c>
      <c r="AD83">
        <f t="shared" si="4"/>
        <v>718.9617302468605</v>
      </c>
      <c r="AE83">
        <f>'IDT-1'!C83</f>
        <v>-70</v>
      </c>
      <c r="AF83" s="25"/>
      <c r="AG83">
        <f t="shared" si="5"/>
        <v>648.9617302468605</v>
      </c>
      <c r="AI83" s="35">
        <f>PXIL!I83</f>
        <v>0</v>
      </c>
      <c r="AJ83" s="35">
        <f>PXIL!O83</f>
        <v>0</v>
      </c>
      <c r="AK83" s="35">
        <f>RTM_IEX!I83</f>
        <v>3.85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5.8791599999999997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656.89872815279978</v>
      </c>
      <c r="P84" s="37">
        <v>67.98</v>
      </c>
      <c r="Q84" s="37">
        <v>22.033245911301016</v>
      </c>
      <c r="R84" s="39">
        <v>0</v>
      </c>
      <c r="S84" s="39">
        <v>0</v>
      </c>
      <c r="T84" s="38">
        <f>SUMPRODUCT(LTA!J84:AN84,LTA!J$101:AN$101,LTA!J$104:AN$104)</f>
        <v>14.33</v>
      </c>
      <c r="U84" s="38">
        <f>SUMPRODUCT(LTA!J84:AN84,LTA!J$102:AN$102,LTA!J$104:AN$104)</f>
        <v>107.37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68.290000000000006</v>
      </c>
      <c r="Z84" s="35">
        <f>IEX!O84</f>
        <v>0</v>
      </c>
      <c r="AA84" s="76">
        <f>STOA!I84</f>
        <v>0</v>
      </c>
      <c r="AB84" s="76">
        <f>-STOA!O84</f>
        <v>-291.52</v>
      </c>
      <c r="AC84">
        <f t="shared" si="3"/>
        <v>10.204404036757024</v>
      </c>
      <c r="AD84">
        <f t="shared" si="4"/>
        <v>712.72079224686024</v>
      </c>
      <c r="AE84">
        <f>'IDT-1'!C84</f>
        <v>-80</v>
      </c>
      <c r="AF84" s="25"/>
      <c r="AG84">
        <f t="shared" si="5"/>
        <v>632.72079224686024</v>
      </c>
      <c r="AI84" s="35">
        <f>PXIL!I84</f>
        <v>0</v>
      </c>
      <c r="AJ84" s="35">
        <f>PXIL!O84</f>
        <v>0</v>
      </c>
      <c r="AK84" s="35">
        <f>RTM_IEX!I84</f>
        <v>14.43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5.8791599999999997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647.53972838667983</v>
      </c>
      <c r="P85" s="37">
        <v>67.98</v>
      </c>
      <c r="Q85" s="37">
        <v>11.98</v>
      </c>
      <c r="R85" s="39">
        <v>0</v>
      </c>
      <c r="S85" s="39">
        <v>0</v>
      </c>
      <c r="T85" s="38">
        <f>SUMPRODUCT(LTA!J85:AN85,LTA!J$101:AN$101,LTA!J$104:AN$104)</f>
        <v>14.67</v>
      </c>
      <c r="U85" s="38">
        <f>SUMPRODUCT(LTA!J85:AN85,LTA!J$102:AN$102,LTA!J$104:AN$104)</f>
        <v>107.37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106.76</v>
      </c>
      <c r="Z85" s="35">
        <f>IEX!O85</f>
        <v>0</v>
      </c>
      <c r="AA85" s="76">
        <f>STOA!I85</f>
        <v>0</v>
      </c>
      <c r="AB85" s="76">
        <f>-STOA!O85</f>
        <v>-291.52</v>
      </c>
      <c r="AC85">
        <f t="shared" si="3"/>
        <v>10.26569452047314</v>
      </c>
      <c r="AD85">
        <f t="shared" si="4"/>
        <v>720.51725608572315</v>
      </c>
      <c r="AE85">
        <f>'IDT-1'!C85</f>
        <v>-95</v>
      </c>
      <c r="AF85" s="25"/>
      <c r="AG85">
        <f t="shared" si="5"/>
        <v>625.51725608572315</v>
      </c>
      <c r="AI85" s="35">
        <f>PXIL!I85</f>
        <v>0</v>
      </c>
      <c r="AJ85" s="35">
        <f>PXIL!O85</f>
        <v>0</v>
      </c>
      <c r="AK85" s="35">
        <f>RTM_IEX!I85</f>
        <v>2.89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5.8791599999999997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636.1460186938566</v>
      </c>
      <c r="P86" s="37">
        <v>67.98</v>
      </c>
      <c r="Q86" s="37">
        <v>11.98</v>
      </c>
      <c r="R86" s="39">
        <v>0</v>
      </c>
      <c r="S86" s="39">
        <v>0</v>
      </c>
      <c r="T86" s="38">
        <f>SUMPRODUCT(LTA!J86:AN86,LTA!J$101:AN$101,LTA!J$104:AN$104)</f>
        <v>14.67</v>
      </c>
      <c r="U86" s="38">
        <f>SUMPRODUCT(LTA!J86:AN86,LTA!J$102:AN$102,LTA!J$104:AN$104)</f>
        <v>107.37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106.76</v>
      </c>
      <c r="Z86" s="35">
        <f>IEX!O86</f>
        <v>0</v>
      </c>
      <c r="AA86" s="76">
        <f>STOA!I86</f>
        <v>0</v>
      </c>
      <c r="AB86" s="76">
        <f>-STOA!O86</f>
        <v>-291.52</v>
      </c>
      <c r="AC86">
        <f t="shared" si="3"/>
        <v>10.22182958486912</v>
      </c>
      <c r="AD86">
        <f t="shared" si="4"/>
        <v>714.93741132850391</v>
      </c>
      <c r="AE86">
        <f>'IDT-1'!C86</f>
        <v>-105</v>
      </c>
      <c r="AF86" s="25"/>
      <c r="AG86">
        <f t="shared" si="5"/>
        <v>609.93741132850391</v>
      </c>
      <c r="AI86" s="35">
        <f>PXIL!I86</f>
        <v>0</v>
      </c>
      <c r="AJ86" s="35">
        <f>PXIL!O86</f>
        <v>0</v>
      </c>
      <c r="AK86" s="35">
        <f>RTM_IEX!I86</f>
        <v>8.66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5.8791599999999997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632.26825359868474</v>
      </c>
      <c r="P87" s="37">
        <v>68.86</v>
      </c>
      <c r="Q87" s="37">
        <v>15.1</v>
      </c>
      <c r="R87" s="39">
        <v>0</v>
      </c>
      <c r="S87" s="39">
        <v>0</v>
      </c>
      <c r="T87" s="38">
        <f>SUMPRODUCT(LTA!J87:AN87,LTA!J$101:AN$101,LTA!J$104:AN$104)</f>
        <v>14.67</v>
      </c>
      <c r="U87" s="38">
        <f>SUMPRODUCT(LTA!J87:AN87,LTA!J$102:AN$102,LTA!J$104:AN$104)</f>
        <v>107.37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64.44</v>
      </c>
      <c r="Z87" s="35">
        <f>IEX!O87</f>
        <v>0</v>
      </c>
      <c r="AA87" s="76">
        <f>STOA!I87</f>
        <v>0</v>
      </c>
      <c r="AB87" s="76">
        <f>-STOA!O87</f>
        <v>-291.52</v>
      </c>
      <c r="AC87">
        <f t="shared" si="3"/>
        <v>9.8269330349955553</v>
      </c>
      <c r="AD87">
        <f t="shared" si="4"/>
        <v>664.70454507407453</v>
      </c>
      <c r="AE87">
        <f>'IDT-1'!C87</f>
        <v>-75.962000000000003</v>
      </c>
      <c r="AF87" s="25"/>
      <c r="AG87">
        <f t="shared" si="5"/>
        <v>588.74254507407454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5.8791599999999997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626.33769200448182</v>
      </c>
      <c r="P88" s="37">
        <v>68.86</v>
      </c>
      <c r="Q88" s="37">
        <v>15.1</v>
      </c>
      <c r="R88" s="39">
        <v>0</v>
      </c>
      <c r="S88" s="39">
        <v>0</v>
      </c>
      <c r="T88" s="38">
        <f>SUMPRODUCT(LTA!J88:AN88,LTA!J$101:AN$101,LTA!J$104:AN$104)</f>
        <v>14.67</v>
      </c>
      <c r="U88" s="38">
        <f>SUMPRODUCT(LTA!J88:AN88,LTA!J$102:AN$102,LTA!J$104:AN$104)</f>
        <v>107.37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36.549999999999997</v>
      </c>
      <c r="Z88" s="35">
        <f>IEX!O88</f>
        <v>0</v>
      </c>
      <c r="AA88" s="76">
        <f>STOA!I88</f>
        <v>0</v>
      </c>
      <c r="AB88" s="76">
        <f>-STOA!O88</f>
        <v>-291.52</v>
      </c>
      <c r="AC88">
        <f t="shared" si="3"/>
        <v>9.5631326545607731</v>
      </c>
      <c r="AD88">
        <f t="shared" si="4"/>
        <v>631.1477838603065</v>
      </c>
      <c r="AE88">
        <f>'IDT-1'!C88</f>
        <v>-52</v>
      </c>
      <c r="AF88" s="25"/>
      <c r="AG88">
        <f t="shared" si="5"/>
        <v>579.1477838603065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5.8791599999999997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627.78086460398265</v>
      </c>
      <c r="P89" s="37">
        <v>67.98</v>
      </c>
      <c r="Q89" s="37">
        <v>11.54</v>
      </c>
      <c r="R89" s="39">
        <v>0</v>
      </c>
      <c r="S89" s="39">
        <v>0</v>
      </c>
      <c r="T89" s="38">
        <f>SUMPRODUCT(LTA!J89:AN89,LTA!J$101:AN$101,LTA!J$104:AN$104)</f>
        <v>14.67</v>
      </c>
      <c r="U89" s="38">
        <f>SUMPRODUCT(LTA!J89:AN89,LTA!J$102:AN$102,LTA!J$104:AN$104)</f>
        <v>107.37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-291.52</v>
      </c>
      <c r="AC89">
        <f t="shared" si="3"/>
        <v>9.3096966288151091</v>
      </c>
      <c r="AD89">
        <f t="shared" si="4"/>
        <v>584.85439248555292</v>
      </c>
      <c r="AE89">
        <f>'IDT-1'!C89</f>
        <v>-21.428000000000001</v>
      </c>
      <c r="AF89" s="25"/>
      <c r="AG89">
        <f t="shared" si="5"/>
        <v>563.42639248555292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5.8791599999999997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627.78086460398265</v>
      </c>
      <c r="P90" s="37">
        <v>43.28</v>
      </c>
      <c r="Q90" s="37">
        <v>14.53</v>
      </c>
      <c r="R90" s="39">
        <v>0</v>
      </c>
      <c r="S90" s="39">
        <v>0</v>
      </c>
      <c r="T90" s="38">
        <f>SUMPRODUCT(LTA!J90:AN90,LTA!J$101:AN$101,LTA!J$104:AN$104)</f>
        <v>14.67</v>
      </c>
      <c r="U90" s="38">
        <f>SUMPRODUCT(LTA!J90:AN90,LTA!J$102:AN$102,LTA!J$104:AN$104)</f>
        <v>107.37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-13</v>
      </c>
      <c r="AA90" s="76">
        <f>STOA!I90</f>
        <v>0</v>
      </c>
      <c r="AB90" s="76">
        <f>-STOA!O90</f>
        <v>-291.52</v>
      </c>
      <c r="AC90">
        <f t="shared" si="3"/>
        <v>9.2425557664889642</v>
      </c>
      <c r="AD90">
        <f t="shared" si="4"/>
        <v>550.21153334787903</v>
      </c>
      <c r="AE90">
        <f>'IDT-1'!C90</f>
        <v>0</v>
      </c>
      <c r="AF90" s="25"/>
      <c r="AG90">
        <f t="shared" si="5"/>
        <v>550.21153334787903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5.8791599999999997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625.47086460398259</v>
      </c>
      <c r="P91" s="37">
        <v>33.659999999999997</v>
      </c>
      <c r="Q91" s="37">
        <v>14.53</v>
      </c>
      <c r="R91" s="39">
        <v>0</v>
      </c>
      <c r="S91" s="39">
        <v>0</v>
      </c>
      <c r="T91" s="38">
        <f>SUMPRODUCT(LTA!J91:AN91,LTA!J$101:AN$101,LTA!J$104:AN$104)</f>
        <v>14.67</v>
      </c>
      <c r="U91" s="38">
        <f>SUMPRODUCT(LTA!J91:AN91,LTA!J$102:AN$102,LTA!J$104:AN$104)</f>
        <v>86.04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-291.52</v>
      </c>
      <c r="AC91">
        <f t="shared" si="3"/>
        <v>8.8259014008368784</v>
      </c>
      <c r="AD91">
        <f t="shared" si="4"/>
        <v>537.36818771353103</v>
      </c>
      <c r="AE91">
        <f>'IDT-1'!C91</f>
        <v>0</v>
      </c>
      <c r="AF91" s="25"/>
      <c r="AG91">
        <f t="shared" si="5"/>
        <v>537.36818771353103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5.8791599999999997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625.47086460398259</v>
      </c>
      <c r="P92" s="37">
        <v>33.659999999999997</v>
      </c>
      <c r="Q92" s="37">
        <v>14.53</v>
      </c>
      <c r="R92" s="39">
        <v>0</v>
      </c>
      <c r="S92" s="39">
        <v>0</v>
      </c>
      <c r="T92" s="38">
        <f>SUMPRODUCT(LTA!J92:AN92,LTA!J$101:AN$101,LTA!J$104:AN$104)</f>
        <v>14.67</v>
      </c>
      <c r="U92" s="38">
        <f>SUMPRODUCT(LTA!J92:AN92,LTA!J$102:AN$102,LTA!J$104:AN$104)</f>
        <v>60.07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-291.52</v>
      </c>
      <c r="AC92">
        <f t="shared" si="3"/>
        <v>8.6608534008368796</v>
      </c>
      <c r="AD92">
        <f t="shared" si="4"/>
        <v>516.37323571353102</v>
      </c>
      <c r="AE92">
        <f>'IDT-1'!C92</f>
        <v>0</v>
      </c>
      <c r="AF92" s="25"/>
      <c r="AG92">
        <f t="shared" si="5"/>
        <v>516.37323571353102</v>
      </c>
      <c r="AI92" s="35">
        <f>PXIL!I92</f>
        <v>0</v>
      </c>
      <c r="AJ92" s="35">
        <f>PXIL!O92</f>
        <v>0</v>
      </c>
      <c r="AK92" s="35">
        <f>RTM_IEX!I92</f>
        <v>4.8099999999999996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5.8791599999999997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623.85551677789567</v>
      </c>
      <c r="P93" s="37">
        <v>33.659999999999997</v>
      </c>
      <c r="Q93" s="37">
        <v>14.53</v>
      </c>
      <c r="R93" s="39">
        <v>0</v>
      </c>
      <c r="S93" s="39">
        <v>0</v>
      </c>
      <c r="T93" s="38">
        <f>SUMPRODUCT(LTA!J93:AN93,LTA!J$101:AN$101,LTA!J$104:AN$104)</f>
        <v>14.67</v>
      </c>
      <c r="U93" s="38">
        <f>SUMPRODUCT(LTA!J93:AN93,LTA!J$102:AN$102,LTA!J$104:AN$104)</f>
        <v>60.07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-3</v>
      </c>
      <c r="AA93" s="76">
        <f>STOA!I93</f>
        <v>0</v>
      </c>
      <c r="AB93" s="76">
        <f>-STOA!O93</f>
        <v>-291.52</v>
      </c>
      <c r="AC93">
        <f t="shared" si="3"/>
        <v>8.7050715071846536</v>
      </c>
      <c r="AD93">
        <f t="shared" si="4"/>
        <v>497.90366978109643</v>
      </c>
      <c r="AE93">
        <f>'IDT-1'!C93</f>
        <v>0</v>
      </c>
      <c r="AF93" s="25"/>
      <c r="AG93">
        <f t="shared" si="5"/>
        <v>497.90366978109643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-9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5.8791599999999997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623.85551677789567</v>
      </c>
      <c r="P94" s="37">
        <v>33.659999999999997</v>
      </c>
      <c r="Q94" s="37">
        <v>14.53</v>
      </c>
      <c r="R94" s="39">
        <v>0</v>
      </c>
      <c r="S94" s="39">
        <v>0</v>
      </c>
      <c r="T94" s="38">
        <f>SUMPRODUCT(LTA!J94:AN94,LTA!J$101:AN$101,LTA!J$104:AN$104)</f>
        <v>14.67</v>
      </c>
      <c r="U94" s="38">
        <f>SUMPRODUCT(LTA!J94:AN94,LTA!J$102:AN$102,LTA!J$104:AN$104)</f>
        <v>60.07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-13</v>
      </c>
      <c r="AA94" s="76">
        <f>STOA!I94</f>
        <v>0</v>
      </c>
      <c r="AB94" s="76">
        <f>-STOA!O94</f>
        <v>-291.52</v>
      </c>
      <c r="AC94">
        <f t="shared" si="3"/>
        <v>8.7836846900106966</v>
      </c>
      <c r="AD94">
        <f t="shared" si="4"/>
        <v>487.82505659827035</v>
      </c>
      <c r="AE94">
        <f>'IDT-1'!C94</f>
        <v>0</v>
      </c>
      <c r="AF94" s="25"/>
      <c r="AG94">
        <f t="shared" si="5"/>
        <v>487.82505659827035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-9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5.8791599999999997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623.85551677789567</v>
      </c>
      <c r="P95" s="37">
        <v>33.659999999999997</v>
      </c>
      <c r="Q95" s="37">
        <v>15.11</v>
      </c>
      <c r="R95" s="39">
        <v>0</v>
      </c>
      <c r="S95" s="39">
        <v>0</v>
      </c>
      <c r="T95" s="38">
        <f>SUMPRODUCT(LTA!J95:AN95,LTA!J$101:AN$101,LTA!J$104:AN$104)</f>
        <v>14.67</v>
      </c>
      <c r="U95" s="38">
        <f>SUMPRODUCT(LTA!J95:AN95,LTA!J$102:AN$102,LTA!J$104:AN$104)</f>
        <v>60.07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-33</v>
      </c>
      <c r="AA95" s="76">
        <f>STOA!I95</f>
        <v>0</v>
      </c>
      <c r="AB95" s="76">
        <f>-STOA!O95</f>
        <v>-291.52</v>
      </c>
      <c r="AC95">
        <f t="shared" si="3"/>
        <v>8.9926029653584081</v>
      </c>
      <c r="AD95">
        <f t="shared" si="4"/>
        <v>462.19613832292271</v>
      </c>
      <c r="AE95">
        <f>'IDT-1'!C95</f>
        <v>0</v>
      </c>
      <c r="AF95" s="25"/>
      <c r="AG95">
        <f t="shared" si="5"/>
        <v>462.19613832292271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5.8791599999999997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623.85551677789567</v>
      </c>
      <c r="P96" s="37">
        <v>33.659999999999997</v>
      </c>
      <c r="Q96" s="37">
        <v>15.11</v>
      </c>
      <c r="R96" s="39">
        <v>0</v>
      </c>
      <c r="S96" s="39">
        <v>0</v>
      </c>
      <c r="T96" s="38">
        <f>SUMPRODUCT(LTA!J96:AN96,LTA!J$101:AN$101,LTA!J$104:AN$104)</f>
        <v>14.67</v>
      </c>
      <c r="U96" s="38">
        <f>SUMPRODUCT(LTA!J96:AN96,LTA!J$102:AN$102,LTA!J$104:AN$104)</f>
        <v>60.07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-53</v>
      </c>
      <c r="AA96" s="76">
        <f>STOA!I96</f>
        <v>0</v>
      </c>
      <c r="AB96" s="76">
        <f>-STOA!O96</f>
        <v>-291.52</v>
      </c>
      <c r="AC96">
        <f t="shared" si="3"/>
        <v>9.1419680127278902</v>
      </c>
      <c r="AD96">
        <f t="shared" si="4"/>
        <v>443.04677327555322</v>
      </c>
      <c r="AE96">
        <f>'IDT-1'!C96</f>
        <v>0</v>
      </c>
      <c r="AF96" s="25"/>
      <c r="AG96">
        <f t="shared" si="5"/>
        <v>443.04677327555322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-14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5.8791599999999997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623.73105677789567</v>
      </c>
      <c r="P97" s="37">
        <v>33.659999999999997</v>
      </c>
      <c r="Q97" s="37">
        <v>15.11</v>
      </c>
      <c r="R97" s="39">
        <v>0</v>
      </c>
      <c r="S97" s="39">
        <v>0</v>
      </c>
      <c r="T97" s="38">
        <f>SUMPRODUCT(LTA!J97:AN97,LTA!J$101:AN$101,LTA!J$104:AN$104)</f>
        <v>14.67</v>
      </c>
      <c r="U97" s="38">
        <f>SUMPRODUCT(LTA!J97:AN97,LTA!J$102:AN$102,LTA!J$104:AN$104)</f>
        <v>60.07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-68</v>
      </c>
      <c r="AA97" s="76">
        <f>STOA!I97</f>
        <v>0</v>
      </c>
      <c r="AB97" s="76">
        <f>-STOA!O97</f>
        <v>-291.52</v>
      </c>
      <c r="AC97">
        <f t="shared" si="3"/>
        <v>9.2353330441191428</v>
      </c>
      <c r="AD97">
        <f t="shared" si="4"/>
        <v>430.82894824416195</v>
      </c>
      <c r="AE97">
        <f>'IDT-1'!C97</f>
        <v>0</v>
      </c>
      <c r="AF97" s="25"/>
      <c r="AG97">
        <f t="shared" si="5"/>
        <v>430.82894824416195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-11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5.8791599999999997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623.73105677789567</v>
      </c>
      <c r="P98" s="37">
        <v>33.659999999999997</v>
      </c>
      <c r="Q98" s="37">
        <v>15.11</v>
      </c>
      <c r="R98" s="39">
        <v>0</v>
      </c>
      <c r="S98" s="39">
        <v>0</v>
      </c>
      <c r="T98" s="38">
        <f>SUMPRODUCT(LTA!J98:AN98,LTA!J$101:AN$101,LTA!J$104:AN$104)</f>
        <v>14.67</v>
      </c>
      <c r="U98" s="38">
        <f>SUMPRODUCT(LTA!J98:AN98,LTA!J$102:AN$102,LTA!J$104:AN$104)</f>
        <v>60.07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-88</v>
      </c>
      <c r="AA98" s="76">
        <f>STOA!I98</f>
        <v>0</v>
      </c>
      <c r="AB98" s="76">
        <f>-STOA!O98</f>
        <v>-291.52</v>
      </c>
      <c r="AC98">
        <f t="shared" si="3"/>
        <v>9.3925594097712288</v>
      </c>
      <c r="AD98">
        <f t="shared" si="4"/>
        <v>410.67172187850986</v>
      </c>
      <c r="AE98">
        <f>'IDT-1'!C98</f>
        <v>0</v>
      </c>
      <c r="AF98" s="25"/>
      <c r="AG98">
        <f t="shared" si="5"/>
        <v>410.67172187850986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-11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0.14000624625000008</v>
      </c>
      <c r="E99">
        <f t="shared" si="6"/>
        <v>0.21022780070515409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1.1601671371982412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15.6839575846783</v>
      </c>
      <c r="P99" s="37">
        <f t="shared" si="6"/>
        <v>1.12724295269041</v>
      </c>
      <c r="Q99" s="37">
        <f t="shared" si="6"/>
        <v>0.38651201292267523</v>
      </c>
      <c r="R99" s="39">
        <f t="shared" si="6"/>
        <v>0.18048999999999998</v>
      </c>
      <c r="S99" s="39">
        <f t="shared" si="6"/>
        <v>0</v>
      </c>
      <c r="T99" s="38">
        <f t="shared" si="6"/>
        <v>2.0565375000000001</v>
      </c>
      <c r="U99" s="38">
        <f t="shared" si="6"/>
        <v>2.0444249999999968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0.32433249999999997</v>
      </c>
      <c r="Z99" s="35">
        <f t="shared" si="6"/>
        <v>-4.1580000000000004</v>
      </c>
      <c r="AA99" s="76">
        <f t="shared" si="6"/>
        <v>0</v>
      </c>
      <c r="AB99" s="76">
        <f t="shared" si="6"/>
        <v>-3.4714800000000055</v>
      </c>
      <c r="AC99">
        <f t="shared" si="6"/>
        <v>0.24429128788113857</v>
      </c>
      <c r="AD99">
        <f t="shared" si="6"/>
        <v>15.196977446563642</v>
      </c>
      <c r="AE99">
        <f t="shared" si="6"/>
        <v>-0.82163049999999993</v>
      </c>
      <c r="AG99">
        <f t="shared" si="6"/>
        <v>14.37534694656364</v>
      </c>
      <c r="AI99">
        <f t="shared" si="6"/>
        <v>0</v>
      </c>
      <c r="AJ99">
        <f t="shared" si="6"/>
        <v>0</v>
      </c>
      <c r="AK99">
        <f t="shared" si="6"/>
        <v>3.5350000000000006E-2</v>
      </c>
      <c r="AL99">
        <f t="shared" si="6"/>
        <v>-0.27850000000000003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45697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7.3570049999999991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421.55845827594896</v>
      </c>
      <c r="P3" s="37">
        <v>42.32</v>
      </c>
      <c r="Q3" s="37">
        <v>18.246931741761934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349.91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-171</v>
      </c>
      <c r="AA3" s="76">
        <f>STOA!J3</f>
        <v>1.38</v>
      </c>
      <c r="AB3" s="76">
        <f>-STOA!P3</f>
        <v>0</v>
      </c>
      <c r="AC3">
        <f>SUMIF(B3:AB3,"&gt;0")*$AC$2-SUMIF(B3:AB3,"&lt;0")*($AC$2/(1-$AC$2))+SUMIF(AI3:AR3,"&gt;0")*$AC$2-SUMIF(AI3:AR3,"&lt;0")*($AC$2/(1-$AC$2))</f>
        <v>9.1164574498179594</v>
      </c>
      <c r="AD3">
        <f>SUM(B3:AB3,AI3:AV3)-AC3</f>
        <v>645.64764120034295</v>
      </c>
      <c r="AE3">
        <f>'IDT-1'!F3</f>
        <v>0</v>
      </c>
      <c r="AF3" s="25"/>
      <c r="AG3">
        <f>SUM(AD3:AF3)</f>
        <v>645.64764120034295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7.3570049999999991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413.55845827594902</v>
      </c>
      <c r="P4" s="37">
        <v>42.32</v>
      </c>
      <c r="Q4" s="37">
        <v>18.246931741761934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349.91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-191</v>
      </c>
      <c r="AA4" s="76">
        <f>STOA!J4</f>
        <v>1.38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9.2112838154700469</v>
      </c>
      <c r="AD4">
        <f t="shared" ref="AD4:AD67" si="1">SUM(B4:AB4,AI4:AV4)-AC4</f>
        <v>617.55281483469105</v>
      </c>
      <c r="AE4">
        <f>'IDT-1'!F4</f>
        <v>0</v>
      </c>
      <c r="AF4" s="25"/>
      <c r="AG4">
        <f t="shared" ref="AG4:AG67" si="2">SUM(AD4:AF4)</f>
        <v>617.55281483469105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7.3570049999999991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413.55845827594902</v>
      </c>
      <c r="P5" s="37">
        <v>42.32</v>
      </c>
      <c r="Q5" s="37">
        <v>18.246931741761934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308.79000000000002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-207</v>
      </c>
      <c r="AA5" s="76">
        <f>STOA!J5</f>
        <v>1.38</v>
      </c>
      <c r="AB5" s="76">
        <f>-STOA!P5</f>
        <v>0</v>
      </c>
      <c r="AC5">
        <f t="shared" si="0"/>
        <v>8.725460131535355</v>
      </c>
      <c r="AD5">
        <f t="shared" si="1"/>
        <v>597.9186385186257</v>
      </c>
      <c r="AE5">
        <f>'IDT-1'!F5</f>
        <v>0</v>
      </c>
      <c r="AF5" s="25"/>
      <c r="AG5">
        <f t="shared" si="2"/>
        <v>597.9186385186257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-48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7.3570049999999991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413.55845827594902</v>
      </c>
      <c r="P6" s="37">
        <v>42.32</v>
      </c>
      <c r="Q6" s="37">
        <v>18.246931741761934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308.79000000000002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-219</v>
      </c>
      <c r="AA6" s="76">
        <f>STOA!J6</f>
        <v>1.38</v>
      </c>
      <c r="AB6" s="76">
        <f>-STOA!P6</f>
        <v>0</v>
      </c>
      <c r="AC6">
        <f t="shared" si="0"/>
        <v>8.8040733143613998</v>
      </c>
      <c r="AD6">
        <f t="shared" si="1"/>
        <v>587.84002533579962</v>
      </c>
      <c r="AE6">
        <f>'IDT-1'!F6</f>
        <v>0</v>
      </c>
      <c r="AF6" s="25"/>
      <c r="AG6">
        <f t="shared" si="2"/>
        <v>587.84002533579962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-46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7.3570049999999991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415.25813027594904</v>
      </c>
      <c r="P7" s="37">
        <v>42.32</v>
      </c>
      <c r="Q7" s="37">
        <v>18.246931741761934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308.79000000000002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-236</v>
      </c>
      <c r="AA7" s="76">
        <f>STOA!J7</f>
        <v>1.38</v>
      </c>
      <c r="AB7" s="76">
        <f>-STOA!P7</f>
        <v>0</v>
      </c>
      <c r="AC7">
        <f t="shared" si="0"/>
        <v>9.0060023947439021</v>
      </c>
      <c r="AD7">
        <f t="shared" si="1"/>
        <v>565.33776825541713</v>
      </c>
      <c r="AE7">
        <f>'IDT-1'!F7</f>
        <v>0</v>
      </c>
      <c r="AF7" s="25"/>
      <c r="AG7">
        <f t="shared" si="2"/>
        <v>565.33776825541713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-53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7.3570049999999991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415.25813027594904</v>
      </c>
      <c r="P8" s="37">
        <v>42.32</v>
      </c>
      <c r="Q8" s="37">
        <v>18.246931741761934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308.79000000000002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-250</v>
      </c>
      <c r="AA8" s="76">
        <f>STOA!J8</f>
        <v>1.38</v>
      </c>
      <c r="AB8" s="76">
        <f>-STOA!P8</f>
        <v>0</v>
      </c>
      <c r="AC8">
        <f t="shared" si="0"/>
        <v>9.1003382141351548</v>
      </c>
      <c r="AD8">
        <f t="shared" si="1"/>
        <v>553.24343243602584</v>
      </c>
      <c r="AE8">
        <f>'IDT-1'!F8</f>
        <v>0</v>
      </c>
      <c r="AF8" s="25"/>
      <c r="AG8">
        <f t="shared" si="2"/>
        <v>553.24343243602584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-51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7.3570049999999991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415.25813027594904</v>
      </c>
      <c r="P9" s="37">
        <v>42.32</v>
      </c>
      <c r="Q9" s="37">
        <v>18.246931741761934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308.79000000000002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-258</v>
      </c>
      <c r="AA9" s="76">
        <f>STOA!J9</f>
        <v>1.38</v>
      </c>
      <c r="AB9" s="76">
        <f>-STOA!P9</f>
        <v>0</v>
      </c>
      <c r="AC9">
        <f t="shared" si="0"/>
        <v>9.1239221689829684</v>
      </c>
      <c r="AD9">
        <f t="shared" si="1"/>
        <v>550.21984848117802</v>
      </c>
      <c r="AE9">
        <f>'IDT-1'!F9</f>
        <v>0</v>
      </c>
      <c r="AF9" s="25"/>
      <c r="AG9">
        <f t="shared" si="2"/>
        <v>550.21984848117802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7.3570049999999991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415.25813027594904</v>
      </c>
      <c r="P10" s="37">
        <v>42.32</v>
      </c>
      <c r="Q10" s="37">
        <v>18.246931741761934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308.79000000000002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-268</v>
      </c>
      <c r="AA10" s="76">
        <f>STOA!J10</f>
        <v>1.38</v>
      </c>
      <c r="AB10" s="76">
        <f>-STOA!P10</f>
        <v>0</v>
      </c>
      <c r="AC10">
        <f t="shared" si="0"/>
        <v>9.1946740335264057</v>
      </c>
      <c r="AD10">
        <f t="shared" si="1"/>
        <v>541.14909661663455</v>
      </c>
      <c r="AE10">
        <f>'IDT-1'!F10</f>
        <v>0</v>
      </c>
      <c r="AF10" s="25"/>
      <c r="AG10">
        <f t="shared" si="2"/>
        <v>541.14909661663455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7.3570049999999991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413.56845566225326</v>
      </c>
      <c r="P11" s="37">
        <v>42.32</v>
      </c>
      <c r="Q11" s="37">
        <v>18.246931741761934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308.79000000000002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-283</v>
      </c>
      <c r="AA11" s="76">
        <f>STOA!J11</f>
        <v>1.38</v>
      </c>
      <c r="AB11" s="76">
        <f>-STOA!P11</f>
        <v>0</v>
      </c>
      <c r="AC11">
        <f t="shared" si="0"/>
        <v>9.2994143457786436</v>
      </c>
      <c r="AD11">
        <f t="shared" si="1"/>
        <v>524.35468169068668</v>
      </c>
      <c r="AE11">
        <f>'IDT-1'!F11</f>
        <v>0</v>
      </c>
      <c r="AF11" s="25"/>
      <c r="AG11">
        <f t="shared" si="2"/>
        <v>524.35468169068668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7.3570049999999991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413.56845566225326</v>
      </c>
      <c r="P12" s="37">
        <v>42.32</v>
      </c>
      <c r="Q12" s="37">
        <v>18.246931741761934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308.79000000000002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-289</v>
      </c>
      <c r="AA12" s="76">
        <f>STOA!J12</f>
        <v>1.38</v>
      </c>
      <c r="AB12" s="76">
        <f>-STOA!P12</f>
        <v>0</v>
      </c>
      <c r="AC12">
        <f t="shared" si="0"/>
        <v>9.346582255474269</v>
      </c>
      <c r="AD12">
        <f t="shared" si="1"/>
        <v>518.30751378099114</v>
      </c>
      <c r="AE12">
        <f>'IDT-1'!F12</f>
        <v>0</v>
      </c>
      <c r="AF12" s="25"/>
      <c r="AG12">
        <f t="shared" si="2"/>
        <v>518.30751378099114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7.3570049999999991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413.56845566225326</v>
      </c>
      <c r="P13" s="37">
        <v>42.32</v>
      </c>
      <c r="Q13" s="37">
        <v>18.246931741761934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308.79000000000002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-294</v>
      </c>
      <c r="AA13" s="76">
        <f>STOA!J13</f>
        <v>1.38</v>
      </c>
      <c r="AB13" s="76">
        <f>-STOA!P13</f>
        <v>0</v>
      </c>
      <c r="AC13">
        <f t="shared" si="0"/>
        <v>9.4330567565829178</v>
      </c>
      <c r="AD13">
        <f t="shared" si="1"/>
        <v>507.22103927988246</v>
      </c>
      <c r="AE13">
        <f>'IDT-1'!F13</f>
        <v>0</v>
      </c>
      <c r="AF13" s="25"/>
      <c r="AG13">
        <f t="shared" si="2"/>
        <v>507.22103927988246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7.3570049999999991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413.56845566225326</v>
      </c>
      <c r="P14" s="37">
        <v>42.32</v>
      </c>
      <c r="Q14" s="37">
        <v>18.246931741761934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308.79000000000002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-302</v>
      </c>
      <c r="AA14" s="76">
        <f>STOA!J14</f>
        <v>1.38</v>
      </c>
      <c r="AB14" s="76">
        <f>-STOA!P14</f>
        <v>0</v>
      </c>
      <c r="AC14">
        <f t="shared" si="0"/>
        <v>9.5038086211263568</v>
      </c>
      <c r="AD14">
        <f t="shared" si="1"/>
        <v>498.15028741533899</v>
      </c>
      <c r="AE14">
        <f>'IDT-1'!F14</f>
        <v>0</v>
      </c>
      <c r="AF14" s="25"/>
      <c r="AG14">
        <f t="shared" si="2"/>
        <v>498.15028741533899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-52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7.3570049999999991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413.56845566225326</v>
      </c>
      <c r="P15" s="37">
        <v>42.32</v>
      </c>
      <c r="Q15" s="37">
        <v>18.246931741761934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308.96000000000004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-307</v>
      </c>
      <c r="AA15" s="76">
        <f>STOA!J15</f>
        <v>1.38</v>
      </c>
      <c r="AB15" s="76">
        <f>-STOA!P15</f>
        <v>0</v>
      </c>
      <c r="AC15">
        <f t="shared" si="0"/>
        <v>9.5365798942567732</v>
      </c>
      <c r="AD15">
        <f t="shared" si="1"/>
        <v>494.28751614220857</v>
      </c>
      <c r="AE15">
        <f>'IDT-1'!F15</f>
        <v>0</v>
      </c>
      <c r="AF15" s="25"/>
      <c r="AG15">
        <f t="shared" si="2"/>
        <v>494.28751614220857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7.3570049999999991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413.56845566225326</v>
      </c>
      <c r="P16" s="37">
        <v>42.32</v>
      </c>
      <c r="Q16" s="37">
        <v>18.246931741761934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308.96000000000004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-310</v>
      </c>
      <c r="AA16" s="76">
        <f>STOA!J16</f>
        <v>1.38</v>
      </c>
      <c r="AB16" s="76">
        <f>-STOA!P16</f>
        <v>0</v>
      </c>
      <c r="AC16">
        <f t="shared" si="0"/>
        <v>9.5523025308219811</v>
      </c>
      <c r="AD16">
        <f t="shared" si="1"/>
        <v>492.27179350564336</v>
      </c>
      <c r="AE16">
        <f>'IDT-1'!F16</f>
        <v>0</v>
      </c>
      <c r="AF16" s="25"/>
      <c r="AG16">
        <f t="shared" si="2"/>
        <v>492.27179350564336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7.3570049999999991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413.56845566225326</v>
      </c>
      <c r="P17" s="37">
        <v>42.32</v>
      </c>
      <c r="Q17" s="37">
        <v>18.246931741761934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309.12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-310</v>
      </c>
      <c r="AA17" s="76">
        <f>STOA!J17</f>
        <v>1.38</v>
      </c>
      <c r="AB17" s="76">
        <f>-STOA!P17</f>
        <v>0</v>
      </c>
      <c r="AC17">
        <f t="shared" si="0"/>
        <v>9.5614118491045872</v>
      </c>
      <c r="AD17">
        <f t="shared" si="1"/>
        <v>491.42268418736069</v>
      </c>
      <c r="AE17">
        <f>'IDT-1'!F17</f>
        <v>0</v>
      </c>
      <c r="AF17" s="25"/>
      <c r="AG17">
        <f t="shared" si="2"/>
        <v>491.42268418736069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-51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7.3570049999999991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413.56845566225326</v>
      </c>
      <c r="P18" s="37">
        <v>42.32</v>
      </c>
      <c r="Q18" s="37">
        <v>18.246931741761934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309.12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-311</v>
      </c>
      <c r="AA18" s="76">
        <f>STOA!J18</f>
        <v>1.38</v>
      </c>
      <c r="AB18" s="76">
        <f>-STOA!P18</f>
        <v>0</v>
      </c>
      <c r="AC18">
        <f t="shared" si="0"/>
        <v>9.5771344856697969</v>
      </c>
      <c r="AD18">
        <f t="shared" si="1"/>
        <v>489.40696155079553</v>
      </c>
      <c r="AE18">
        <f>'IDT-1'!F18</f>
        <v>0</v>
      </c>
      <c r="AF18" s="25"/>
      <c r="AG18">
        <f t="shared" si="2"/>
        <v>489.40696155079553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-52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7.3570049999999991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417.75048582098344</v>
      </c>
      <c r="P19" s="37">
        <v>42.32</v>
      </c>
      <c r="Q19" s="37">
        <v>18.246931741761934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309.29000000000002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-306</v>
      </c>
      <c r="AA19" s="76">
        <f>STOA!J19</f>
        <v>1.38</v>
      </c>
      <c r="AB19" s="76">
        <f>-STOA!P19</f>
        <v>0</v>
      </c>
      <c r="AC19">
        <f t="shared" si="0"/>
        <v>9.5426684592937594</v>
      </c>
      <c r="AD19">
        <f t="shared" si="1"/>
        <v>503.09345811145397</v>
      </c>
      <c r="AE19">
        <f>'IDT-1'!F19</f>
        <v>0</v>
      </c>
      <c r="AF19" s="25"/>
      <c r="AG19">
        <f t="shared" si="2"/>
        <v>503.09345811145397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7.3570049999999991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417.75048582098344</v>
      </c>
      <c r="P20" s="37">
        <v>42.32</v>
      </c>
      <c r="Q20" s="37">
        <v>18.246931741761934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309.29000000000002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-298</v>
      </c>
      <c r="AA20" s="76">
        <f>STOA!J20</f>
        <v>1.38</v>
      </c>
      <c r="AB20" s="76">
        <f>-STOA!P20</f>
        <v>0</v>
      </c>
      <c r="AC20">
        <f t="shared" si="0"/>
        <v>9.4797779130329243</v>
      </c>
      <c r="AD20">
        <f t="shared" si="1"/>
        <v>511.15634865771477</v>
      </c>
      <c r="AE20">
        <f>'IDT-1'!F20</f>
        <v>0</v>
      </c>
      <c r="AF20" s="25"/>
      <c r="AG20">
        <f t="shared" si="2"/>
        <v>511.15634865771477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-48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7.3570049999999991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417.75048582098344</v>
      </c>
      <c r="P21" s="37">
        <v>40.56</v>
      </c>
      <c r="Q21" s="37">
        <v>18.246931741761934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309.46000000000004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-293</v>
      </c>
      <c r="AA21" s="76">
        <f>STOA!J21</f>
        <v>1.38</v>
      </c>
      <c r="AB21" s="76">
        <f>-STOA!P21</f>
        <v>0</v>
      </c>
      <c r="AC21">
        <f t="shared" si="0"/>
        <v>9.4123466850546951</v>
      </c>
      <c r="AD21">
        <f t="shared" si="1"/>
        <v>516.63377988569312</v>
      </c>
      <c r="AE21">
        <f>'IDT-1'!F21</f>
        <v>0</v>
      </c>
      <c r="AF21" s="25"/>
      <c r="AG21">
        <f t="shared" si="2"/>
        <v>516.63377988569312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-46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7.3570049999999991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417.75048582098344</v>
      </c>
      <c r="P22" s="37">
        <v>40.56</v>
      </c>
      <c r="Q22" s="37">
        <v>18.246931741761934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309.62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-279</v>
      </c>
      <c r="AA22" s="76">
        <f>STOA!J22</f>
        <v>1.38</v>
      </c>
      <c r="AB22" s="76">
        <f>-STOA!P22</f>
        <v>0</v>
      </c>
      <c r="AC22">
        <f t="shared" si="0"/>
        <v>9.3113975473808388</v>
      </c>
      <c r="AD22">
        <f t="shared" si="1"/>
        <v>529.89472902336695</v>
      </c>
      <c r="AE22">
        <f>'IDT-1'!F22</f>
        <v>0</v>
      </c>
      <c r="AF22" s="25"/>
      <c r="AG22">
        <f t="shared" si="2"/>
        <v>529.89472902336695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-47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7.3570049999999991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417.29048582098346</v>
      </c>
      <c r="P23" s="37">
        <v>42.32</v>
      </c>
      <c r="Q23" s="37">
        <v>18.246931741761934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309.79000000000002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-258</v>
      </c>
      <c r="AA23" s="76">
        <f>STOA!J23</f>
        <v>1.38</v>
      </c>
      <c r="AB23" s="76">
        <f>-STOA!P23</f>
        <v>0</v>
      </c>
      <c r="AC23">
        <f t="shared" si="0"/>
        <v>9.1106079537505238</v>
      </c>
      <c r="AD23">
        <f t="shared" si="1"/>
        <v>558.56551861699734</v>
      </c>
      <c r="AE23">
        <f>'IDT-1'!F23</f>
        <v>0</v>
      </c>
      <c r="AF23" s="25"/>
      <c r="AG23">
        <f t="shared" si="2"/>
        <v>558.56551861699734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7.3570049999999991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421.47558423368184</v>
      </c>
      <c r="P24" s="37">
        <v>42.32</v>
      </c>
      <c r="Q24" s="37">
        <v>18.246931741761934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309.79000000000002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-230</v>
      </c>
      <c r="AA24" s="76">
        <f>STOA!J24</f>
        <v>1.38</v>
      </c>
      <c r="AB24" s="76">
        <f>-STOA!P24</f>
        <v>0</v>
      </c>
      <c r="AC24">
        <f t="shared" si="0"/>
        <v>8.9624414008696718</v>
      </c>
      <c r="AD24">
        <f t="shared" si="1"/>
        <v>585.89878358257658</v>
      </c>
      <c r="AE24">
        <f>'IDT-1'!F24</f>
        <v>0</v>
      </c>
      <c r="AF24" s="25"/>
      <c r="AG24">
        <f t="shared" si="2"/>
        <v>585.89878358257658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-46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7.3570049999999991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426.33857060764097</v>
      </c>
      <c r="P25" s="37">
        <v>42.32</v>
      </c>
      <c r="Q25" s="37">
        <v>18.246931741761934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309.96000000000004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-230.3</v>
      </c>
      <c r="AA25" s="76">
        <f>STOA!J25</f>
        <v>1.38</v>
      </c>
      <c r="AB25" s="76">
        <f>-STOA!P25</f>
        <v>0</v>
      </c>
      <c r="AC25">
        <f t="shared" si="0"/>
        <v>8.8625533609844549</v>
      </c>
      <c r="AD25">
        <f t="shared" si="1"/>
        <v>608.73165799642084</v>
      </c>
      <c r="AE25">
        <f>'IDT-1'!F25</f>
        <v>0</v>
      </c>
      <c r="AF25" s="25"/>
      <c r="AG25">
        <f t="shared" si="2"/>
        <v>608.73165799642084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7.3570049999999991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432.22609493844334</v>
      </c>
      <c r="P26" s="37">
        <v>42.32</v>
      </c>
      <c r="Q26" s="37">
        <v>18.246931741761934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310.12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-174</v>
      </c>
      <c r="AA26" s="76">
        <f>STOA!J26</f>
        <v>1.38</v>
      </c>
      <c r="AB26" s="76">
        <f>-STOA!P26</f>
        <v>0</v>
      </c>
      <c r="AC26">
        <f t="shared" si="0"/>
        <v>8.6951100616496166</v>
      </c>
      <c r="AD26">
        <f t="shared" si="1"/>
        <v>642.24662562655806</v>
      </c>
      <c r="AE26">
        <f>'IDT-1'!F26</f>
        <v>0</v>
      </c>
      <c r="AF26" s="25"/>
      <c r="AG26">
        <f t="shared" si="2"/>
        <v>642.24662562655806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7.3570049999999991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478.45013743566147</v>
      </c>
      <c r="P27" s="37">
        <v>74.72</v>
      </c>
      <c r="Q27" s="37">
        <v>27.67</v>
      </c>
      <c r="R27" s="39">
        <v>0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310.29000000000002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-215</v>
      </c>
      <c r="AA27" s="76">
        <f>STOA!J27</f>
        <v>1.38</v>
      </c>
      <c r="AB27" s="76">
        <f>-STOA!P27</f>
        <v>0</v>
      </c>
      <c r="AC27">
        <f t="shared" si="0"/>
        <v>9.6976562568463471</v>
      </c>
      <c r="AD27">
        <f t="shared" si="1"/>
        <v>689.46119018681736</v>
      </c>
      <c r="AE27">
        <f>'IDT-1'!F27</f>
        <v>0</v>
      </c>
      <c r="AF27" s="25"/>
      <c r="AG27">
        <f t="shared" si="2"/>
        <v>689.46119018681736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-56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7.5826799999999999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496.70842758121012</v>
      </c>
      <c r="P28" s="37">
        <v>74.72</v>
      </c>
      <c r="Q28" s="37">
        <v>27.67</v>
      </c>
      <c r="R28" s="39">
        <v>0.26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281.42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-173</v>
      </c>
      <c r="AA28" s="76">
        <f>STOA!J28</f>
        <v>1.38</v>
      </c>
      <c r="AB28" s="76">
        <f>-STOA!P28</f>
        <v>0</v>
      </c>
      <c r="AC28">
        <f t="shared" si="0"/>
        <v>9.1391327697427638</v>
      </c>
      <c r="AD28">
        <f t="shared" si="1"/>
        <v>740.89367881946964</v>
      </c>
      <c r="AE28">
        <f>'IDT-1'!F28</f>
        <v>0</v>
      </c>
      <c r="AF28" s="25"/>
      <c r="AG28">
        <f t="shared" si="2"/>
        <v>740.89367881946964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-37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7.5826799999999999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69.606819573262669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533.97474312999861</v>
      </c>
      <c r="P29" s="37">
        <v>74.72</v>
      </c>
      <c r="Q29" s="37">
        <v>27.67</v>
      </c>
      <c r="R29" s="39">
        <v>1.1000000000000001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281.58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-135</v>
      </c>
      <c r="AA29" s="76">
        <f>STOA!J29</f>
        <v>1.38</v>
      </c>
      <c r="AB29" s="76">
        <f>-STOA!P29</f>
        <v>0</v>
      </c>
      <c r="AC29">
        <f t="shared" si="0"/>
        <v>9.5225840238429029</v>
      </c>
      <c r="AD29">
        <f t="shared" si="1"/>
        <v>789.67064475769519</v>
      </c>
      <c r="AE29">
        <f>'IDT-1'!F29</f>
        <v>0</v>
      </c>
      <c r="AF29" s="25"/>
      <c r="AG29">
        <f t="shared" si="2"/>
        <v>789.67064475769519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-75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7.5826799999999999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69.606819573262669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612.21348042337115</v>
      </c>
      <c r="P30" s="37">
        <v>74.72</v>
      </c>
      <c r="Q30" s="37">
        <v>27.67</v>
      </c>
      <c r="R30" s="39">
        <v>3.0200000000000005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281.92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-108</v>
      </c>
      <c r="AA30" s="76">
        <f>STOA!J30</f>
        <v>1.38</v>
      </c>
      <c r="AB30" s="76">
        <f>-STOA!P30</f>
        <v>0</v>
      </c>
      <c r="AC30">
        <f t="shared" si="0"/>
        <v>10.394175041491945</v>
      </c>
      <c r="AD30">
        <f t="shared" si="1"/>
        <v>838.29779103341878</v>
      </c>
      <c r="AE30">
        <f>'IDT-1'!F30</f>
        <v>0</v>
      </c>
      <c r="AF30" s="25"/>
      <c r="AG30">
        <f t="shared" si="2"/>
        <v>838.29779103341878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-133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7.5826799999999999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663.46277245097417</v>
      </c>
      <c r="P31" s="37">
        <v>74.72</v>
      </c>
      <c r="Q31" s="37">
        <v>26.613067788794094</v>
      </c>
      <c r="R31" s="39">
        <v>6.83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286.86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-254</v>
      </c>
      <c r="AA31" s="76">
        <f>STOA!J31</f>
        <v>1.38</v>
      </c>
      <c r="AB31" s="76">
        <f>-STOA!P31</f>
        <v>0</v>
      </c>
      <c r="AC31">
        <f t="shared" si="0"/>
        <v>11.073453984475272</v>
      </c>
      <c r="AD31">
        <f t="shared" si="1"/>
        <v>888.56405233356998</v>
      </c>
      <c r="AE31">
        <f>'IDT-1'!F31</f>
        <v>0</v>
      </c>
      <c r="AF31" s="25"/>
      <c r="AG31">
        <f t="shared" si="2"/>
        <v>888.56405233356998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7.5826799999999999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726.84998869903893</v>
      </c>
      <c r="P32" s="37">
        <v>74.72</v>
      </c>
      <c r="Q32" s="37">
        <v>26.613067788794094</v>
      </c>
      <c r="R32" s="39">
        <v>13.89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293.45999999999998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-196</v>
      </c>
      <c r="AA32" s="76">
        <f>STOA!J32</f>
        <v>1.48</v>
      </c>
      <c r="AB32" s="76">
        <f>-STOA!P32</f>
        <v>0</v>
      </c>
      <c r="AC32">
        <f t="shared" si="0"/>
        <v>11.690924907775383</v>
      </c>
      <c r="AD32">
        <f t="shared" si="1"/>
        <v>963.09379765833444</v>
      </c>
      <c r="AE32">
        <f>'IDT-1'!F32</f>
        <v>0</v>
      </c>
      <c r="AF32" s="25"/>
      <c r="AG32">
        <f t="shared" si="2"/>
        <v>963.09379765833444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7.5826799999999999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740.59690717069032</v>
      </c>
      <c r="P33" s="37">
        <v>74.72</v>
      </c>
      <c r="Q33" s="37">
        <v>26.613067788794094</v>
      </c>
      <c r="R33" s="39">
        <v>17.5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300.75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-158</v>
      </c>
      <c r="AA33" s="76">
        <f>STOA!J33</f>
        <v>1.5699999999999998</v>
      </c>
      <c r="AB33" s="76">
        <f>-STOA!P33</f>
        <v>0</v>
      </c>
      <c r="AC33">
        <f t="shared" si="0"/>
        <v>11.617758050245717</v>
      </c>
      <c r="AD33">
        <f t="shared" si="1"/>
        <v>1022.0538829875155</v>
      </c>
      <c r="AE33">
        <f>'IDT-1'!F33</f>
        <v>0</v>
      </c>
      <c r="AF33" s="25"/>
      <c r="AG33">
        <f t="shared" si="2"/>
        <v>1022.0538829875155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-69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7.5826799999999999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734.38392245450143</v>
      </c>
      <c r="P34" s="37">
        <v>74.72</v>
      </c>
      <c r="Q34" s="37">
        <v>26.613067788794094</v>
      </c>
      <c r="R34" s="39">
        <v>19.5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308.73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-138</v>
      </c>
      <c r="AA34" s="76">
        <f>STOA!J34</f>
        <v>3.52</v>
      </c>
      <c r="AB34" s="76">
        <f>-STOA!P34</f>
        <v>0</v>
      </c>
      <c r="AC34">
        <f t="shared" si="0"/>
        <v>11.406409311285689</v>
      </c>
      <c r="AD34">
        <f t="shared" si="1"/>
        <v>1067.4522470102868</v>
      </c>
      <c r="AE34">
        <f>'IDT-1'!F34</f>
        <v>0</v>
      </c>
      <c r="AF34" s="25"/>
      <c r="AG34">
        <f t="shared" si="2"/>
        <v>1067.4522470102868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-53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7.5826799999999999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730.67459452801575</v>
      </c>
      <c r="P35" s="37">
        <v>74.72</v>
      </c>
      <c r="Q35" s="37">
        <v>26.613067788794094</v>
      </c>
      <c r="R35" s="39">
        <v>19.499999999999996</v>
      </c>
      <c r="S35" s="39">
        <v>0</v>
      </c>
      <c r="T35" s="38">
        <f>SUMPRODUCT(LTA!J35:AN35,LTA!J$101:AN$101,LTA!J$105:AN$105)</f>
        <v>18.39</v>
      </c>
      <c r="U35" s="38">
        <f>SUMPRODUCT(LTA!J35:AN35,LTA!J$102:AN$102,LTA!J$105:AN$105)</f>
        <v>319.13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-104</v>
      </c>
      <c r="AA35" s="76">
        <f>STOA!J35</f>
        <v>8.11</v>
      </c>
      <c r="AB35" s="76">
        <f>-STOA!P35</f>
        <v>0</v>
      </c>
      <c r="AC35">
        <f t="shared" si="0"/>
        <v>11.358655551241805</v>
      </c>
      <c r="AD35">
        <f t="shared" si="1"/>
        <v>1105.5506728438449</v>
      </c>
      <c r="AE35">
        <f>'IDT-1'!F35</f>
        <v>0</v>
      </c>
      <c r="AF35" s="25"/>
      <c r="AG35">
        <f t="shared" si="2"/>
        <v>1105.5506728438449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-65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7.5826799999999999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702.5832446097952</v>
      </c>
      <c r="P36" s="37">
        <v>74.72</v>
      </c>
      <c r="Q36" s="37">
        <v>26.613067788794094</v>
      </c>
      <c r="R36" s="39">
        <v>19.499999999999996</v>
      </c>
      <c r="S36" s="39">
        <v>0</v>
      </c>
      <c r="T36" s="38">
        <f>SUMPRODUCT(LTA!J36:AN36,LTA!J$101:AN$101,LTA!J$105:AN$105)</f>
        <v>25.47</v>
      </c>
      <c r="U36" s="38">
        <f>SUMPRODUCT(LTA!J36:AN36,LTA!J$102:AN$102,LTA!J$105:AN$105)</f>
        <v>331.47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-63</v>
      </c>
      <c r="AA36" s="76">
        <f>STOA!J36</f>
        <v>14.739999999999998</v>
      </c>
      <c r="AB36" s="76">
        <f>-STOA!P36</f>
        <v>0</v>
      </c>
      <c r="AC36">
        <f t="shared" si="0"/>
        <v>10.784579423814778</v>
      </c>
      <c r="AD36">
        <f t="shared" si="1"/>
        <v>1175.0833990530514</v>
      </c>
      <c r="AE36">
        <f>'IDT-1'!F36</f>
        <v>-26.524999999999999</v>
      </c>
      <c r="AF36" s="25"/>
      <c r="AG36">
        <f t="shared" si="2"/>
        <v>1148.5583990530513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7.5826799999999999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683.31754683448219</v>
      </c>
      <c r="P37" s="37">
        <v>74.72</v>
      </c>
      <c r="Q37" s="37">
        <v>26.613067788794094</v>
      </c>
      <c r="R37" s="39">
        <v>19.5</v>
      </c>
      <c r="S37" s="39">
        <v>0</v>
      </c>
      <c r="T37" s="38">
        <f>SUMPRODUCT(LTA!J37:AN37,LTA!J$101:AN$101,LTA!J$105:AN$105)</f>
        <v>33.880000000000003</v>
      </c>
      <c r="U37" s="38">
        <f>SUMPRODUCT(LTA!J37:AN37,LTA!J$102:AN$102,LTA!J$105:AN$105)</f>
        <v>344.45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-43</v>
      </c>
      <c r="AA37" s="76">
        <f>STOA!J37</f>
        <v>23.95</v>
      </c>
      <c r="AB37" s="76">
        <f>-STOA!P37</f>
        <v>0</v>
      </c>
      <c r="AC37">
        <f t="shared" si="0"/>
        <v>10.755067206928272</v>
      </c>
      <c r="AD37">
        <f t="shared" si="1"/>
        <v>1201.447213494625</v>
      </c>
      <c r="AE37">
        <f>'IDT-1'!F37</f>
        <v>-32.868000000000002</v>
      </c>
      <c r="AF37" s="25"/>
      <c r="AG37">
        <f t="shared" si="2"/>
        <v>1168.579213494625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-40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7.5826799999999999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674.39598392421181</v>
      </c>
      <c r="P38" s="37">
        <v>74.72</v>
      </c>
      <c r="Q38" s="37">
        <v>26.613067788794094</v>
      </c>
      <c r="R38" s="39">
        <v>19.5</v>
      </c>
      <c r="S38" s="39">
        <v>0</v>
      </c>
      <c r="T38" s="38">
        <f>SUMPRODUCT(LTA!J38:AN38,LTA!J$101:AN$101,LTA!J$105:AN$105)</f>
        <v>44.01</v>
      </c>
      <c r="U38" s="38">
        <f>SUMPRODUCT(LTA!J38:AN38,LTA!J$102:AN$102,LTA!J$105:AN$105)</f>
        <v>356.84999999999997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-31</v>
      </c>
      <c r="AA38" s="76">
        <f>STOA!J38</f>
        <v>34.380000000000003</v>
      </c>
      <c r="AB38" s="76">
        <f>-STOA!P38</f>
        <v>0</v>
      </c>
      <c r="AC38">
        <f t="shared" si="0"/>
        <v>10.97401228935858</v>
      </c>
      <c r="AD38">
        <f t="shared" si="1"/>
        <v>1221.2667055019242</v>
      </c>
      <c r="AE38">
        <f>'IDT-1'!F38</f>
        <v>-36.905000000000001</v>
      </c>
      <c r="AF38" s="25"/>
      <c r="AG38">
        <f t="shared" si="2"/>
        <v>1184.3617055019242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-56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7.5826799999999999</v>
      </c>
      <c r="E39">
        <f>GT_NG!T39</f>
        <v>11.578986078276859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69.606740494474622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671.76846064441713</v>
      </c>
      <c r="P39" s="37">
        <v>74.72</v>
      </c>
      <c r="Q39" s="37">
        <v>26.613067788794094</v>
      </c>
      <c r="R39" s="39">
        <v>19.5</v>
      </c>
      <c r="S39" s="39">
        <v>0</v>
      </c>
      <c r="T39" s="38">
        <f>SUMPRODUCT(LTA!J39:AN39,LTA!J$101:AN$101,LTA!J$105:AN$105)</f>
        <v>56.61</v>
      </c>
      <c r="U39" s="38">
        <f>SUMPRODUCT(LTA!J39:AN39,LTA!J$102:AN$102,LTA!J$105:AN$105)</f>
        <v>368.12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-19</v>
      </c>
      <c r="AA39" s="76">
        <f>STOA!J39</f>
        <v>45.59</v>
      </c>
      <c r="AB39" s="76">
        <f>-STOA!P39</f>
        <v>0</v>
      </c>
      <c r="AC39">
        <f t="shared" si="0"/>
        <v>11.046305863133185</v>
      </c>
      <c r="AD39">
        <f t="shared" si="1"/>
        <v>1276.6436291428295</v>
      </c>
      <c r="AE39">
        <f>'IDT-1'!F39</f>
        <v>-51.320999999999998</v>
      </c>
      <c r="AF39" s="25"/>
      <c r="AG39">
        <f t="shared" si="2"/>
        <v>1225.3226291428296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7.5826799999999999</v>
      </c>
      <c r="E40">
        <f>GT_NG!T40</f>
        <v>11.578986078276859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69.606740494474622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665.33846225858986</v>
      </c>
      <c r="P40" s="37">
        <v>74.72</v>
      </c>
      <c r="Q40" s="37">
        <v>26.613067788794094</v>
      </c>
      <c r="R40" s="39">
        <v>19.5</v>
      </c>
      <c r="S40" s="39">
        <v>0</v>
      </c>
      <c r="T40" s="38">
        <f>SUMPRODUCT(LTA!J40:AN40,LTA!J$101:AN$101,LTA!J$105:AN$105)</f>
        <v>65.08</v>
      </c>
      <c r="U40" s="38">
        <f>SUMPRODUCT(LTA!J40:AN40,LTA!J$102:AN$102,LTA!J$105:AN$105)</f>
        <v>378.52000000000004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54.24</v>
      </c>
      <c r="AB40" s="76">
        <f>-STOA!P40</f>
        <v>0</v>
      </c>
      <c r="AC40">
        <f t="shared" si="0"/>
        <v>11.045720191789043</v>
      </c>
      <c r="AD40">
        <f t="shared" si="1"/>
        <v>1318.7342164283464</v>
      </c>
      <c r="AE40">
        <f>'IDT-1'!F40</f>
        <v>7.8239999999999998</v>
      </c>
      <c r="AF40" s="25"/>
      <c r="AG40">
        <f t="shared" si="2"/>
        <v>1326.5582164283464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7.5826799999999999</v>
      </c>
      <c r="E41">
        <f>GT_NG!T41</f>
        <v>11.578986078276859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616.98852813674466</v>
      </c>
      <c r="P41" s="37">
        <v>74.72</v>
      </c>
      <c r="Q41" s="37">
        <v>26.613067788794094</v>
      </c>
      <c r="R41" s="39">
        <v>19.5</v>
      </c>
      <c r="S41" s="39">
        <v>0</v>
      </c>
      <c r="T41" s="38">
        <f>SUMPRODUCT(LTA!J41:AN41,LTA!J$101:AN$101,LTA!J$105:AN$105)</f>
        <v>70.34</v>
      </c>
      <c r="U41" s="38">
        <f>SUMPRODUCT(LTA!J41:AN41,LTA!J$102:AN$102,LTA!J$105:AN$105)</f>
        <v>388.19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116.38</v>
      </c>
      <c r="Z41" s="35">
        <f>IEX!P41</f>
        <v>0</v>
      </c>
      <c r="AA41" s="76">
        <f>STOA!J41</f>
        <v>62.49</v>
      </c>
      <c r="AB41" s="76">
        <f>-STOA!P41</f>
        <v>0</v>
      </c>
      <c r="AC41">
        <f t="shared" si="0"/>
        <v>12.356120020220182</v>
      </c>
      <c r="AD41">
        <f t="shared" si="1"/>
        <v>1310.739859913321</v>
      </c>
      <c r="AE41">
        <f>'IDT-1'!F41</f>
        <v>70.481999999999999</v>
      </c>
      <c r="AF41" s="25"/>
      <c r="AG41">
        <f t="shared" si="2"/>
        <v>1381.2218599133209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-130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7.5826799999999999</v>
      </c>
      <c r="E42">
        <f>GT_NG!T42</f>
        <v>11.578986078276859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552.45850714688231</v>
      </c>
      <c r="P42" s="37">
        <v>74.72</v>
      </c>
      <c r="Q42" s="37">
        <v>26.613067788794094</v>
      </c>
      <c r="R42" s="39">
        <v>19.5</v>
      </c>
      <c r="S42" s="39">
        <v>0</v>
      </c>
      <c r="T42" s="38">
        <f>SUMPRODUCT(LTA!J42:AN42,LTA!J$101:AN$101,LTA!J$105:AN$105)</f>
        <v>78.569999999999993</v>
      </c>
      <c r="U42" s="38">
        <f>SUMPRODUCT(LTA!J42:AN42,LTA!J$102:AN$102,LTA!J$105:AN$105)</f>
        <v>399.11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149.08000000000001</v>
      </c>
      <c r="Z42" s="35">
        <f>IEX!P42</f>
        <v>0</v>
      </c>
      <c r="AA42" s="76">
        <f>STOA!J42</f>
        <v>70.349999999999994</v>
      </c>
      <c r="AB42" s="76">
        <f>-STOA!P42</f>
        <v>0</v>
      </c>
      <c r="AC42">
        <f t="shared" si="0"/>
        <v>11.886151350956016</v>
      </c>
      <c r="AD42">
        <f t="shared" si="1"/>
        <v>1361.3898075927227</v>
      </c>
      <c r="AE42">
        <f>'IDT-1'!F42</f>
        <v>54.920999999999999</v>
      </c>
      <c r="AF42" s="25"/>
      <c r="AG42">
        <f t="shared" si="2"/>
        <v>1416.3108075927228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-75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7.5826799999999999</v>
      </c>
      <c r="E43">
        <f>GT_NG!T43</f>
        <v>11.278985702724574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474.71050568160319</v>
      </c>
      <c r="P43" s="37">
        <v>74.72</v>
      </c>
      <c r="Q43" s="37">
        <v>26.613067788794094</v>
      </c>
      <c r="R43" s="39">
        <v>19.5</v>
      </c>
      <c r="S43" s="39">
        <v>0</v>
      </c>
      <c r="T43" s="38">
        <f>SUMPRODUCT(LTA!J43:AN43,LTA!J$101:AN$101,LTA!J$105:AN$105)</f>
        <v>91.62</v>
      </c>
      <c r="U43" s="38">
        <f>SUMPRODUCT(LTA!J43:AN43,LTA!J$102:AN$102,LTA!J$105:AN$105)</f>
        <v>474.13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69.25</v>
      </c>
      <c r="Z43" s="35">
        <f>IEX!P43</f>
        <v>0</v>
      </c>
      <c r="AA43" s="76">
        <f>STOA!J43</f>
        <v>79.28</v>
      </c>
      <c r="AB43" s="76">
        <f>-STOA!P43</f>
        <v>0</v>
      </c>
      <c r="AC43">
        <f t="shared" si="0"/>
        <v>11.60783589366264</v>
      </c>
      <c r="AD43">
        <f t="shared" si="1"/>
        <v>1275.7901212091847</v>
      </c>
      <c r="AE43">
        <f>'IDT-1'!F43</f>
        <v>131</v>
      </c>
      <c r="AF43" s="25"/>
      <c r="AG43">
        <f t="shared" si="2"/>
        <v>1406.7901212091847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-100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7.5826799999999999</v>
      </c>
      <c r="E44">
        <f>GT_NG!T44</f>
        <v>11.278985702724574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474.70704872768857</v>
      </c>
      <c r="P44" s="37">
        <v>70.39</v>
      </c>
      <c r="Q44" s="37">
        <v>26.610000000000003</v>
      </c>
      <c r="R44" s="39">
        <v>19.5</v>
      </c>
      <c r="S44" s="39">
        <v>0</v>
      </c>
      <c r="T44" s="38">
        <f>SUMPRODUCT(LTA!J44:AN44,LTA!J$101:AN$101,LTA!J$105:AN$105)</f>
        <v>95.89</v>
      </c>
      <c r="U44" s="38">
        <f>SUMPRODUCT(LTA!J44:AN44,LTA!J$102:AN$102,LTA!J$105:AN$105)</f>
        <v>481.09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79.83</v>
      </c>
      <c r="Z44" s="35">
        <f>IEX!P44</f>
        <v>0</v>
      </c>
      <c r="AA44" s="76">
        <f>STOA!J44</f>
        <v>85.699999999999989</v>
      </c>
      <c r="AB44" s="76">
        <f>-STOA!P44</f>
        <v>0</v>
      </c>
      <c r="AC44">
        <f t="shared" si="0"/>
        <v>11.817788955517324</v>
      </c>
      <c r="AD44">
        <f t="shared" si="1"/>
        <v>1296.4736434046213</v>
      </c>
      <c r="AE44">
        <f>'IDT-1'!F44</f>
        <v>131</v>
      </c>
      <c r="AF44" s="25"/>
      <c r="AG44">
        <f t="shared" si="2"/>
        <v>1427.4736434046213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-103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7.5826799999999999</v>
      </c>
      <c r="E45">
        <f>GT_NG!T45</f>
        <v>11.278985702724574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459.10959739258652</v>
      </c>
      <c r="P45" s="37">
        <v>74.72</v>
      </c>
      <c r="Q45" s="37">
        <v>26.610000000000003</v>
      </c>
      <c r="R45" s="39">
        <v>19.5</v>
      </c>
      <c r="S45" s="39">
        <v>0</v>
      </c>
      <c r="T45" s="38">
        <f>SUMPRODUCT(LTA!J45:AN45,LTA!J$101:AN$101,LTA!J$105:AN$105)</f>
        <v>100.57</v>
      </c>
      <c r="U45" s="38">
        <f>SUMPRODUCT(LTA!J45:AN45,LTA!J$102:AN$102,LTA!J$105:AN$105)</f>
        <v>487.04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69.25</v>
      </c>
      <c r="Z45" s="35">
        <f>IEX!P45</f>
        <v>0</v>
      </c>
      <c r="AA45" s="76">
        <f>STOA!J45</f>
        <v>91.289999999999992</v>
      </c>
      <c r="AB45" s="76">
        <f>-STOA!P45</f>
        <v>0</v>
      </c>
      <c r="AC45">
        <f t="shared" si="0"/>
        <v>11.59308451460363</v>
      </c>
      <c r="AD45">
        <f t="shared" si="1"/>
        <v>1314.0708965104329</v>
      </c>
      <c r="AE45">
        <f>'IDT-1'!F45</f>
        <v>126</v>
      </c>
      <c r="AF45" s="25"/>
      <c r="AG45">
        <f t="shared" si="2"/>
        <v>1440.0708965104329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-80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7.5826799999999999</v>
      </c>
      <c r="E46">
        <f>GT_NG!T46</f>
        <v>11.278985702724574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459.10959739258652</v>
      </c>
      <c r="P46" s="37">
        <v>74.72</v>
      </c>
      <c r="Q46" s="37">
        <v>26.610000000000003</v>
      </c>
      <c r="R46" s="39">
        <v>19.5</v>
      </c>
      <c r="S46" s="39">
        <v>0</v>
      </c>
      <c r="T46" s="38">
        <f>SUMPRODUCT(LTA!J46:AN46,LTA!J$101:AN$101,LTA!J$105:AN$105)</f>
        <v>107.33</v>
      </c>
      <c r="U46" s="38">
        <f>SUMPRODUCT(LTA!J46:AN46,LTA!J$102:AN$102,LTA!J$105:AN$105)</f>
        <v>492.34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61.56</v>
      </c>
      <c r="Z46" s="35">
        <f>IEX!P46</f>
        <v>0</v>
      </c>
      <c r="AA46" s="76">
        <f>STOA!J46</f>
        <v>96.14</v>
      </c>
      <c r="AB46" s="76">
        <f>-STOA!P46</f>
        <v>0</v>
      </c>
      <c r="AC46">
        <f t="shared" si="0"/>
        <v>11.727891060864465</v>
      </c>
      <c r="AD46">
        <f t="shared" si="1"/>
        <v>1315.1560899641722</v>
      </c>
      <c r="AE46">
        <f>'IDT-1'!F46</f>
        <v>121</v>
      </c>
      <c r="AF46" s="25"/>
      <c r="AG46">
        <f t="shared" si="2"/>
        <v>1436.1560899641722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-88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7.5826799999999999</v>
      </c>
      <c r="E47">
        <f>GT_NG!T47</f>
        <v>11.578986078276859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433.65425910124713</v>
      </c>
      <c r="P47" s="37">
        <v>47.089999999999996</v>
      </c>
      <c r="Q47" s="37">
        <v>14.43</v>
      </c>
      <c r="R47" s="39">
        <v>19.5</v>
      </c>
      <c r="S47" s="39">
        <v>0</v>
      </c>
      <c r="T47" s="38">
        <f>SUMPRODUCT(LTA!J47:AN47,LTA!J$101:AN$101,LTA!J$105:AN$105)</f>
        <v>107.95</v>
      </c>
      <c r="U47" s="38">
        <f>SUMPRODUCT(LTA!J47:AN47,LTA!J$102:AN$102,LTA!J$105:AN$105)</f>
        <v>497.12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42.32</v>
      </c>
      <c r="Z47" s="35">
        <f>IEX!P47</f>
        <v>0</v>
      </c>
      <c r="AA47" s="76">
        <f>STOA!J47</f>
        <v>100.1</v>
      </c>
      <c r="AB47" s="76">
        <f>-STOA!P47</f>
        <v>0</v>
      </c>
      <c r="AC47">
        <f t="shared" si="0"/>
        <v>10.758892829273712</v>
      </c>
      <c r="AD47">
        <f t="shared" si="1"/>
        <v>1290.2797502799756</v>
      </c>
      <c r="AE47">
        <f>'IDT-1'!F47</f>
        <v>131</v>
      </c>
      <c r="AF47" s="25"/>
      <c r="AG47">
        <f t="shared" si="2"/>
        <v>1421.2797502799756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-39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7.5826799999999999</v>
      </c>
      <c r="E48">
        <f>GT_NG!T48</f>
        <v>11.578986078276859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440.49575366646457</v>
      </c>
      <c r="P48" s="37">
        <v>44.242263378696407</v>
      </c>
      <c r="Q48" s="37">
        <v>14.43</v>
      </c>
      <c r="R48" s="39">
        <v>19.5</v>
      </c>
      <c r="S48" s="39">
        <v>0</v>
      </c>
      <c r="T48" s="38">
        <f>SUMPRODUCT(LTA!J48:AN48,LTA!J$101:AN$101,LTA!J$105:AN$105)</f>
        <v>108.43</v>
      </c>
      <c r="U48" s="38">
        <f>SUMPRODUCT(LTA!J48:AN48,LTA!J$102:AN$102,LTA!J$105:AN$105)</f>
        <v>501.56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101.38</v>
      </c>
      <c r="AB48" s="76">
        <f>-STOA!P48</f>
        <v>0</v>
      </c>
      <c r="AC48">
        <f t="shared" si="0"/>
        <v>10.531892096084054</v>
      </c>
      <c r="AD48">
        <f t="shared" si="1"/>
        <v>1255.3805089570792</v>
      </c>
      <c r="AE48">
        <f>'IDT-1'!F48</f>
        <v>146</v>
      </c>
      <c r="AF48" s="25"/>
      <c r="AG48">
        <f t="shared" si="2"/>
        <v>1401.3805089570792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-42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7.5826799999999999</v>
      </c>
      <c r="E49">
        <f>GT_NG!T49</f>
        <v>11.578986078276859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442.38992218468951</v>
      </c>
      <c r="P49" s="37">
        <v>44.242263378696407</v>
      </c>
      <c r="Q49" s="37">
        <v>14.43</v>
      </c>
      <c r="R49" s="39">
        <v>20.5</v>
      </c>
      <c r="S49" s="39">
        <v>0</v>
      </c>
      <c r="T49" s="38">
        <f>SUMPRODUCT(LTA!J49:AN49,LTA!J$101:AN$101,LTA!J$105:AN$105)</f>
        <v>108.78</v>
      </c>
      <c r="U49" s="38">
        <f>SUMPRODUCT(LTA!J49:AN49,LTA!J$102:AN$102,LTA!J$105:AN$105)</f>
        <v>505.37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101.38</v>
      </c>
      <c r="AB49" s="76">
        <f>-STOA!P49</f>
        <v>0</v>
      </c>
      <c r="AC49">
        <f t="shared" si="0"/>
        <v>10.979980524656426</v>
      </c>
      <c r="AD49">
        <f t="shared" si="1"/>
        <v>1211.986589046732</v>
      </c>
      <c r="AE49">
        <f>'IDT-1'!F49</f>
        <v>156</v>
      </c>
      <c r="AF49" s="25"/>
      <c r="AG49">
        <f t="shared" si="2"/>
        <v>1367.986589046732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-92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7.5826799999999999</v>
      </c>
      <c r="E50">
        <f>GT_NG!T50</f>
        <v>11.578986078276859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437.85436027992762</v>
      </c>
      <c r="P50" s="37">
        <v>44.242263378696407</v>
      </c>
      <c r="Q50" s="37">
        <v>14.43</v>
      </c>
      <c r="R50" s="39">
        <v>20.5</v>
      </c>
      <c r="S50" s="39">
        <v>0</v>
      </c>
      <c r="T50" s="38">
        <f>SUMPRODUCT(LTA!J50:AN50,LTA!J$101:AN$101,LTA!J$105:AN$105)</f>
        <v>108.97</v>
      </c>
      <c r="U50" s="38">
        <f>SUMPRODUCT(LTA!J50:AN50,LTA!J$102:AN$102,LTA!J$105:AN$105)</f>
        <v>508.46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101.38</v>
      </c>
      <c r="AB50" s="76">
        <f>-STOA!P50</f>
        <v>0</v>
      </c>
      <c r="AC50">
        <f t="shared" si="0"/>
        <v>11.111690870886159</v>
      </c>
      <c r="AD50">
        <f t="shared" si="1"/>
        <v>1192.5993167957402</v>
      </c>
      <c r="AE50">
        <f>'IDT-1'!F50</f>
        <v>166</v>
      </c>
      <c r="AF50" s="25"/>
      <c r="AG50">
        <f t="shared" si="2"/>
        <v>1358.5993167957402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-110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7.5826799999999999</v>
      </c>
      <c r="E51">
        <f>GT_NG!T51</f>
        <v>11.578986078276859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407.91303542204065</v>
      </c>
      <c r="P51" s="37">
        <v>44.242690015809316</v>
      </c>
      <c r="Q51" s="37">
        <v>18.246931741761934</v>
      </c>
      <c r="R51" s="39">
        <v>20.5</v>
      </c>
      <c r="S51" s="39">
        <v>0</v>
      </c>
      <c r="T51" s="38">
        <f>SUMPRODUCT(LTA!J51:AN51,LTA!J$101:AN$101,LTA!J$105:AN$105)</f>
        <v>108.97</v>
      </c>
      <c r="U51" s="38">
        <f>SUMPRODUCT(LTA!J51:AN51,LTA!J$102:AN$102,LTA!J$105:AN$105)</f>
        <v>469.03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101.38</v>
      </c>
      <c r="AB51" s="76">
        <f>-STOA!P51</f>
        <v>0</v>
      </c>
      <c r="AC51">
        <f t="shared" si="0"/>
        <v>10.144413471958815</v>
      </c>
      <c r="AD51">
        <f t="shared" si="1"/>
        <v>1186.0126277156553</v>
      </c>
      <c r="AE51">
        <f>'IDT-1'!F51</f>
        <v>143</v>
      </c>
      <c r="AF51" s="25"/>
      <c r="AG51">
        <f t="shared" si="2"/>
        <v>1329.0126277156553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-52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7.5826799999999999</v>
      </c>
      <c r="E52">
        <f>GT_NG!T52</f>
        <v>11.578986078276859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407.26628408973232</v>
      </c>
      <c r="P52" s="37">
        <v>44.243309395571515</v>
      </c>
      <c r="Q52" s="37">
        <v>18.246931741761934</v>
      </c>
      <c r="R52" s="39">
        <v>20.5</v>
      </c>
      <c r="S52" s="39">
        <v>0</v>
      </c>
      <c r="T52" s="38">
        <f>SUMPRODUCT(LTA!J52:AN52,LTA!J$101:AN$101,LTA!J$105:AN$105)</f>
        <v>108.97</v>
      </c>
      <c r="U52" s="38">
        <f>SUMPRODUCT(LTA!J52:AN52,LTA!J$102:AN$102,LTA!J$105:AN$105)</f>
        <v>431.76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101.38</v>
      </c>
      <c r="AB52" s="76">
        <f>-STOA!P52</f>
        <v>0</v>
      </c>
      <c r="AC52">
        <f t="shared" si="0"/>
        <v>9.7543318233377025</v>
      </c>
      <c r="AD52">
        <f t="shared" si="1"/>
        <v>1160.4865774117304</v>
      </c>
      <c r="AE52">
        <f>'IDT-1'!F52</f>
        <v>149.22900000000001</v>
      </c>
      <c r="AF52" s="25"/>
      <c r="AG52">
        <f t="shared" si="2"/>
        <v>1309.7155774117305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7.5826799999999999</v>
      </c>
      <c r="E53">
        <f>GT_NG!T53</f>
        <v>11.578986078276859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407.26628408973232</v>
      </c>
      <c r="P53" s="37">
        <v>44.243309395571515</v>
      </c>
      <c r="Q53" s="37">
        <v>18.246931741761934</v>
      </c>
      <c r="R53" s="39">
        <v>20.5</v>
      </c>
      <c r="S53" s="39">
        <v>0</v>
      </c>
      <c r="T53" s="38">
        <f>SUMPRODUCT(LTA!J53:AN53,LTA!J$101:AN$101,LTA!J$105:AN$105)</f>
        <v>110.23</v>
      </c>
      <c r="U53" s="38">
        <f>SUMPRODUCT(LTA!J53:AN53,LTA!J$102:AN$102,LTA!J$105:AN$105)</f>
        <v>389.08000000000004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101.38</v>
      </c>
      <c r="AB53" s="76">
        <f>-STOA!P53</f>
        <v>0</v>
      </c>
      <c r="AC53">
        <f t="shared" si="0"/>
        <v>9.3568870920335296</v>
      </c>
      <c r="AD53">
        <f t="shared" si="1"/>
        <v>1190.2440221430345</v>
      </c>
      <c r="AE53">
        <f>'IDT-1'!F53</f>
        <v>125.78100000000001</v>
      </c>
      <c r="AF53" s="25"/>
      <c r="AG53">
        <f t="shared" si="2"/>
        <v>1316.0250221430344</v>
      </c>
      <c r="AI53" s="35">
        <f>PXIL!J53</f>
        <v>0</v>
      </c>
      <c r="AJ53" s="35">
        <f>PXIL!P53</f>
        <v>0</v>
      </c>
      <c r="AK53" s="35">
        <f>RTM_IEX!J53</f>
        <v>30.78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7.5826799999999999</v>
      </c>
      <c r="E54">
        <f>GT_NG!T54</f>
        <v>11.578986078276859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407.26628408973232</v>
      </c>
      <c r="P54" s="37">
        <v>44.243309395571515</v>
      </c>
      <c r="Q54" s="37">
        <v>18.246931741761934</v>
      </c>
      <c r="R54" s="39">
        <v>20.5</v>
      </c>
      <c r="S54" s="39">
        <v>0</v>
      </c>
      <c r="T54" s="38">
        <f>SUMPRODUCT(LTA!J54:AN54,LTA!J$101:AN$101,LTA!J$105:AN$105)</f>
        <v>110.23</v>
      </c>
      <c r="U54" s="38">
        <f>SUMPRODUCT(LTA!J54:AN54,LTA!J$102:AN$102,LTA!J$105:AN$105)</f>
        <v>388.3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101.38</v>
      </c>
      <c r="AB54" s="76">
        <f>-STOA!P54</f>
        <v>0</v>
      </c>
      <c r="AC54">
        <f t="shared" si="0"/>
        <v>9.3357490920335326</v>
      </c>
      <c r="AD54">
        <f t="shared" si="1"/>
        <v>1187.5551601430348</v>
      </c>
      <c r="AE54">
        <f>'IDT-1'!F54</f>
        <v>76.641000000000005</v>
      </c>
      <c r="AF54" s="25"/>
      <c r="AG54">
        <f t="shared" si="2"/>
        <v>1264.1961601430348</v>
      </c>
      <c r="AI54" s="35">
        <f>PXIL!J54</f>
        <v>0</v>
      </c>
      <c r="AJ54" s="35">
        <f>PXIL!P54</f>
        <v>0</v>
      </c>
      <c r="AK54" s="35">
        <f>RTM_IEX!J54</f>
        <v>28.85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7.5826799999999999</v>
      </c>
      <c r="E55">
        <f>GT_NG!T55</f>
        <v>11.578986078276859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405.43376851051886</v>
      </c>
      <c r="P55" s="37">
        <v>44.243309395571515</v>
      </c>
      <c r="Q55" s="37">
        <v>18.246931741761934</v>
      </c>
      <c r="R55" s="39">
        <v>20.5</v>
      </c>
      <c r="S55" s="39">
        <v>0</v>
      </c>
      <c r="T55" s="38">
        <f>SUMPRODUCT(LTA!J55:AN55,LTA!J$101:AN$101,LTA!J$105:AN$105)</f>
        <v>110.23</v>
      </c>
      <c r="U55" s="38">
        <f>SUMPRODUCT(LTA!J55:AN55,LTA!J$102:AN$102,LTA!J$105:AN$105)</f>
        <v>386.4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101.38</v>
      </c>
      <c r="AB55" s="76">
        <f>-STOA!P55</f>
        <v>0</v>
      </c>
      <c r="AC55">
        <f t="shared" si="0"/>
        <v>9.1209120619286868</v>
      </c>
      <c r="AD55">
        <f t="shared" si="1"/>
        <v>1150.1874815939259</v>
      </c>
      <c r="AE55">
        <f>'IDT-1'!F55</f>
        <v>0</v>
      </c>
      <c r="AF55" s="25"/>
      <c r="AG55">
        <f t="shared" si="2"/>
        <v>1150.1874815939259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7.5826799999999999</v>
      </c>
      <c r="E56">
        <f>GT_NG!T56</f>
        <v>11.578986078276859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405.43376851051886</v>
      </c>
      <c r="P56" s="37">
        <v>44.243309395571515</v>
      </c>
      <c r="Q56" s="37">
        <v>18.246931741761934</v>
      </c>
      <c r="R56" s="39">
        <v>20.5</v>
      </c>
      <c r="S56" s="39">
        <v>0</v>
      </c>
      <c r="T56" s="38">
        <f>SUMPRODUCT(LTA!J56:AN56,LTA!J$101:AN$101,LTA!J$105:AN$105)</f>
        <v>110.23</v>
      </c>
      <c r="U56" s="38">
        <f>SUMPRODUCT(LTA!J56:AN56,LTA!J$102:AN$102,LTA!J$105:AN$105)</f>
        <v>383.59000000000003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101.38</v>
      </c>
      <c r="AB56" s="76">
        <f>-STOA!P56</f>
        <v>0</v>
      </c>
      <c r="AC56">
        <f t="shared" si="0"/>
        <v>10.042352255841205</v>
      </c>
      <c r="AD56">
        <f t="shared" si="1"/>
        <v>1026.4560414000134</v>
      </c>
      <c r="AE56">
        <f>'IDT-1'!F56</f>
        <v>70.768000000000001</v>
      </c>
      <c r="AF56" s="25"/>
      <c r="AG56">
        <f t="shared" si="2"/>
        <v>1097.2240414000134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-125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7.5826799999999999</v>
      </c>
      <c r="E57">
        <f>GT_NG!T57</f>
        <v>11.578986078276859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405.59330071991951</v>
      </c>
      <c r="P57" s="37">
        <v>44.243309395571515</v>
      </c>
      <c r="Q57" s="37">
        <v>18.246931741761934</v>
      </c>
      <c r="R57" s="39">
        <v>20.5</v>
      </c>
      <c r="S57" s="39">
        <v>0</v>
      </c>
      <c r="T57" s="38">
        <f>SUMPRODUCT(LTA!J57:AN57,LTA!J$101:AN$101,LTA!J$105:AN$105)</f>
        <v>110.23</v>
      </c>
      <c r="U57" s="38">
        <f>SUMPRODUCT(LTA!J57:AN57,LTA!J$102:AN$102,LTA!J$105:AN$105)</f>
        <v>378.74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101.38</v>
      </c>
      <c r="AB57" s="76">
        <f>-STOA!P57</f>
        <v>0</v>
      </c>
      <c r="AC57">
        <f t="shared" si="0"/>
        <v>9.8799855145528639</v>
      </c>
      <c r="AD57">
        <f t="shared" si="1"/>
        <v>1037.9279403507028</v>
      </c>
      <c r="AE57">
        <f>'IDT-1'!F57</f>
        <v>89.201999999999998</v>
      </c>
      <c r="AF57" s="25"/>
      <c r="AG57">
        <f t="shared" si="2"/>
        <v>1127.1299403507028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-109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7.5826799999999999</v>
      </c>
      <c r="E58">
        <f>GT_NG!T58</f>
        <v>11.578986078276859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405.59330071991951</v>
      </c>
      <c r="P58" s="37">
        <v>44.243309395571515</v>
      </c>
      <c r="Q58" s="37">
        <v>18.246931741761934</v>
      </c>
      <c r="R58" s="39">
        <v>20.5</v>
      </c>
      <c r="S58" s="39">
        <v>0</v>
      </c>
      <c r="T58" s="38">
        <f>SUMPRODUCT(LTA!J58:AN58,LTA!J$101:AN$101,LTA!J$105:AN$105)</f>
        <v>109.52</v>
      </c>
      <c r="U58" s="38">
        <f>SUMPRODUCT(LTA!J58:AN58,LTA!J$102:AN$102,LTA!J$105:AN$105)</f>
        <v>374.17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101.38</v>
      </c>
      <c r="AB58" s="76">
        <f>-STOA!P58</f>
        <v>0</v>
      </c>
      <c r="AC58">
        <f t="shared" si="0"/>
        <v>9.8623854694006745</v>
      </c>
      <c r="AD58">
        <f t="shared" si="1"/>
        <v>1029.6655403958548</v>
      </c>
      <c r="AE58">
        <f>'IDT-1'!F58</f>
        <v>127.482</v>
      </c>
      <c r="AF58" s="25"/>
      <c r="AG58">
        <f t="shared" si="2"/>
        <v>1157.1475403958548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-112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7.5826799999999999</v>
      </c>
      <c r="E59">
        <f>GT_NG!T59</f>
        <v>11.578986078276859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409.78148430342537</v>
      </c>
      <c r="P59" s="37">
        <v>44.243309395571515</v>
      </c>
      <c r="Q59" s="37">
        <v>18.246931741761934</v>
      </c>
      <c r="R59" s="39">
        <v>20.5</v>
      </c>
      <c r="S59" s="39">
        <v>0</v>
      </c>
      <c r="T59" s="38">
        <f>SUMPRODUCT(LTA!J59:AN59,LTA!J$101:AN$101,LTA!J$105:AN$105)</f>
        <v>108.63</v>
      </c>
      <c r="U59" s="38">
        <f>SUMPRODUCT(LTA!J59:AN59,LTA!J$102:AN$102,LTA!J$105:AN$105)</f>
        <v>369.03000000000003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101.47</v>
      </c>
      <c r="AB59" s="76">
        <f>-STOA!P59</f>
        <v>0</v>
      </c>
      <c r="AC59">
        <f t="shared" si="0"/>
        <v>9.9430571207432727</v>
      </c>
      <c r="AD59">
        <f t="shared" si="1"/>
        <v>1015.833052328018</v>
      </c>
      <c r="AE59">
        <f>'IDT-1'!F59</f>
        <v>124.411</v>
      </c>
      <c r="AF59" s="25"/>
      <c r="AG59">
        <f t="shared" si="2"/>
        <v>1140.2440523280179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-124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7.5826799999999999</v>
      </c>
      <c r="E60">
        <f>GT_NG!T60</f>
        <v>11.578986078276859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409.78148430342537</v>
      </c>
      <c r="P60" s="37">
        <v>44.243309395571515</v>
      </c>
      <c r="Q60" s="37">
        <v>18.246931741761934</v>
      </c>
      <c r="R60" s="39">
        <v>20.5</v>
      </c>
      <c r="S60" s="39">
        <v>0</v>
      </c>
      <c r="T60" s="38">
        <f>SUMPRODUCT(LTA!J60:AN60,LTA!J$101:AN$101,LTA!J$105:AN$105)</f>
        <v>108.1</v>
      </c>
      <c r="U60" s="38">
        <f>SUMPRODUCT(LTA!J60:AN60,LTA!J$102:AN$102,LTA!J$105:AN$105)</f>
        <v>363.4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101.47</v>
      </c>
      <c r="AB60" s="76">
        <f>-STOA!P60</f>
        <v>0</v>
      </c>
      <c r="AC60">
        <f t="shared" si="0"/>
        <v>8.975234881678567</v>
      </c>
      <c r="AD60">
        <f t="shared" si="1"/>
        <v>1127.6408745670828</v>
      </c>
      <c r="AE60">
        <f>'IDT-1'!F60</f>
        <v>0</v>
      </c>
      <c r="AF60" s="25"/>
      <c r="AG60">
        <f t="shared" si="2"/>
        <v>1127.6408745670828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-7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7.5826799999999999</v>
      </c>
      <c r="E61">
        <f>GT_NG!T61</f>
        <v>11.578986078276859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414.12920017644126</v>
      </c>
      <c r="P61" s="37">
        <v>44.243309395571515</v>
      </c>
      <c r="Q61" s="37">
        <v>18.246931741761934</v>
      </c>
      <c r="R61" s="39">
        <v>20.5</v>
      </c>
      <c r="S61" s="39">
        <v>0</v>
      </c>
      <c r="T61" s="38">
        <f>SUMPRODUCT(LTA!J61:AN61,LTA!J$101:AN$101,LTA!J$105:AN$105)</f>
        <v>106.64</v>
      </c>
      <c r="U61" s="38">
        <f>SUMPRODUCT(LTA!J61:AN61,LTA!J$102:AN$102,LTA!J$105:AN$105)</f>
        <v>357.34000000000003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101.47</v>
      </c>
      <c r="AB61" s="76">
        <f>-STOA!P61</f>
        <v>0</v>
      </c>
      <c r="AC61">
        <f t="shared" si="0"/>
        <v>9.0212429300315282</v>
      </c>
      <c r="AD61">
        <f t="shared" si="1"/>
        <v>1115.4225823917454</v>
      </c>
      <c r="AE61">
        <f>'IDT-1'!F61</f>
        <v>0</v>
      </c>
      <c r="AF61" s="25"/>
      <c r="AG61">
        <f t="shared" si="2"/>
        <v>1115.4225823917454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-16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7.5826799999999999</v>
      </c>
      <c r="E62">
        <f>GT_NG!T62</f>
        <v>11.578986078276859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414.12920017644126</v>
      </c>
      <c r="P62" s="37">
        <v>44.243309395571515</v>
      </c>
      <c r="Q62" s="37">
        <v>18.246931741761934</v>
      </c>
      <c r="R62" s="39">
        <v>20.5</v>
      </c>
      <c r="S62" s="39">
        <v>0</v>
      </c>
      <c r="T62" s="38">
        <f>SUMPRODUCT(LTA!J62:AN62,LTA!J$101:AN$101,LTA!J$105:AN$105)</f>
        <v>101.05</v>
      </c>
      <c r="U62" s="38">
        <f>SUMPRODUCT(LTA!J62:AN62,LTA!J$102:AN$102,LTA!J$105:AN$105)</f>
        <v>350.5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101.47</v>
      </c>
      <c r="AB62" s="76">
        <f>-STOA!P62</f>
        <v>0</v>
      </c>
      <c r="AC62">
        <f t="shared" si="0"/>
        <v>8.9635955214445513</v>
      </c>
      <c r="AD62">
        <f t="shared" si="1"/>
        <v>1098.0502298003325</v>
      </c>
      <c r="AE62">
        <f>'IDT-1'!F62</f>
        <v>0</v>
      </c>
      <c r="AF62" s="25"/>
      <c r="AG62">
        <f t="shared" si="2"/>
        <v>1098.0502298003325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-21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7.5826799999999999</v>
      </c>
      <c r="E63">
        <f>GT_NG!T63</f>
        <v>11.578986078276859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414.12920017644126</v>
      </c>
      <c r="P63" s="37">
        <v>44.243309395571515</v>
      </c>
      <c r="Q63" s="37">
        <v>18.246931741761934</v>
      </c>
      <c r="R63" s="39">
        <v>21</v>
      </c>
      <c r="S63" s="39">
        <v>0</v>
      </c>
      <c r="T63" s="38">
        <f>SUMPRODUCT(LTA!J63:AN63,LTA!J$101:AN$101,LTA!J$105:AN$105)</f>
        <v>96.289999999999992</v>
      </c>
      <c r="U63" s="38">
        <f>SUMPRODUCT(LTA!J63:AN63,LTA!J$102:AN$102,LTA!J$105:AN$105)</f>
        <v>342.67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101.38</v>
      </c>
      <c r="AB63" s="76">
        <f>-STOA!P63</f>
        <v>0</v>
      </c>
      <c r="AC63">
        <f t="shared" si="0"/>
        <v>9.0022339322488261</v>
      </c>
      <c r="AD63">
        <f t="shared" si="1"/>
        <v>1068.8315913895283</v>
      </c>
      <c r="AE63">
        <f>'IDT-1'!F63</f>
        <v>0</v>
      </c>
      <c r="AF63" s="25"/>
      <c r="AG63">
        <f t="shared" si="2"/>
        <v>1068.8315913895283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-38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7.5826799999999999</v>
      </c>
      <c r="E64">
        <f>GT_NG!T64</f>
        <v>11.578986078276859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414.12920017644126</v>
      </c>
      <c r="P64" s="37">
        <v>44.243309395571515</v>
      </c>
      <c r="Q64" s="37">
        <v>18.246931741761934</v>
      </c>
      <c r="R64" s="39">
        <v>21</v>
      </c>
      <c r="S64" s="39">
        <v>0</v>
      </c>
      <c r="T64" s="38">
        <f>SUMPRODUCT(LTA!J64:AN64,LTA!J$101:AN$101,LTA!J$105:AN$105)</f>
        <v>89.47</v>
      </c>
      <c r="U64" s="38">
        <f>SUMPRODUCT(LTA!J64:AN64,LTA!J$102:AN$102,LTA!J$105:AN$105)</f>
        <v>333.87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98.36</v>
      </c>
      <c r="AB64" s="76">
        <f>-STOA!P64</f>
        <v>0</v>
      </c>
      <c r="AC64">
        <f t="shared" si="0"/>
        <v>8.8332579774010114</v>
      </c>
      <c r="AD64">
        <f t="shared" si="1"/>
        <v>1053.360567344376</v>
      </c>
      <c r="AE64">
        <f>'IDT-1'!F64</f>
        <v>0</v>
      </c>
      <c r="AF64" s="25"/>
      <c r="AG64">
        <f t="shared" si="2"/>
        <v>1053.360567344376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7.5826799999999999</v>
      </c>
      <c r="E65">
        <f>GT_NG!T65</f>
        <v>11.161630163570836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418.34011427743098</v>
      </c>
      <c r="P65" s="37">
        <v>44.243309395571515</v>
      </c>
      <c r="Q65" s="37">
        <v>18.246931741761934</v>
      </c>
      <c r="R65" s="39">
        <v>21</v>
      </c>
      <c r="S65" s="39">
        <v>0</v>
      </c>
      <c r="T65" s="38">
        <f>SUMPRODUCT(LTA!J65:AN65,LTA!J$101:AN$101,LTA!J$105:AN$105)</f>
        <v>81.53</v>
      </c>
      <c r="U65" s="38">
        <f>SUMPRODUCT(LTA!J65:AN65,LTA!J$102:AN$102,LTA!J$105:AN$105)</f>
        <v>366.94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91.58</v>
      </c>
      <c r="AB65" s="76">
        <f>-STOA!P65</f>
        <v>0</v>
      </c>
      <c r="AC65">
        <f t="shared" si="0"/>
        <v>9.1946493700365259</v>
      </c>
      <c r="AD65">
        <f t="shared" si="1"/>
        <v>1051.142734138024</v>
      </c>
      <c r="AE65">
        <f>'IDT-1'!F65</f>
        <v>0</v>
      </c>
      <c r="AF65" s="25"/>
      <c r="AG65">
        <f t="shared" si="2"/>
        <v>1051.142734138024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-59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7.5826799999999999</v>
      </c>
      <c r="E66">
        <f>GT_NG!T66</f>
        <v>11.161630163570836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418.34011427743098</v>
      </c>
      <c r="P66" s="37">
        <v>44.243309395571515</v>
      </c>
      <c r="Q66" s="37">
        <v>18.246931741761934</v>
      </c>
      <c r="R66" s="39">
        <v>21</v>
      </c>
      <c r="S66" s="39">
        <v>0</v>
      </c>
      <c r="T66" s="38">
        <f>SUMPRODUCT(LTA!J66:AN66,LTA!J$101:AN$101,LTA!J$105:AN$105)</f>
        <v>73.48</v>
      </c>
      <c r="U66" s="38">
        <f>SUMPRODUCT(LTA!J66:AN66,LTA!J$102:AN$102,LTA!J$105:AN$105)</f>
        <v>394.76000000000005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84.97999999999999</v>
      </c>
      <c r="AB66" s="76">
        <f>-STOA!P66</f>
        <v>0</v>
      </c>
      <c r="AC66">
        <f t="shared" si="0"/>
        <v>9.541076236797263</v>
      </c>
      <c r="AD66">
        <f t="shared" si="1"/>
        <v>1032.9663072712638</v>
      </c>
      <c r="AE66">
        <f>'IDT-1'!F66</f>
        <v>0</v>
      </c>
      <c r="AF66" s="25"/>
      <c r="AG66">
        <f t="shared" si="2"/>
        <v>1032.9663072712638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-90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7.5826799999999999</v>
      </c>
      <c r="E67">
        <f>GT_NG!T67</f>
        <v>11.161630163570836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423.06811152095537</v>
      </c>
      <c r="P67" s="37">
        <v>44.243309395571515</v>
      </c>
      <c r="Q67" s="37">
        <v>18.246931741761934</v>
      </c>
      <c r="R67" s="39">
        <v>19.870000000000005</v>
      </c>
      <c r="S67" s="39">
        <v>0</v>
      </c>
      <c r="T67" s="38">
        <f>SUMPRODUCT(LTA!J67:AN67,LTA!J$101:AN$101,LTA!J$105:AN$105)</f>
        <v>65.31</v>
      </c>
      <c r="U67" s="38">
        <f>SUMPRODUCT(LTA!J67:AN67,LTA!J$102:AN$102,LTA!J$105:AN$105)</f>
        <v>424.64000000000004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78.83</v>
      </c>
      <c r="AB67" s="76">
        <f>-STOA!P67</f>
        <v>0</v>
      </c>
      <c r="AC67">
        <f t="shared" si="0"/>
        <v>9.9892387100357176</v>
      </c>
      <c r="AD67">
        <f t="shared" si="1"/>
        <v>1013.6761420415495</v>
      </c>
      <c r="AE67">
        <f>'IDT-1'!F67</f>
        <v>8.2349999999999994</v>
      </c>
      <c r="AF67" s="25"/>
      <c r="AG67">
        <f t="shared" si="2"/>
        <v>1021.9111420415495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-128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7.5826799999999999</v>
      </c>
      <c r="E68">
        <f>GT_NG!T68</f>
        <v>11.161630163570836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425.68814194691885</v>
      </c>
      <c r="P68" s="37">
        <v>44.243309395571515</v>
      </c>
      <c r="Q68" s="37">
        <v>18.246931741761934</v>
      </c>
      <c r="R68" s="39">
        <v>17.62</v>
      </c>
      <c r="S68" s="39">
        <v>0</v>
      </c>
      <c r="T68" s="38">
        <f>SUMPRODUCT(LTA!J68:AN68,LTA!J$101:AN$101,LTA!J$105:AN$105)</f>
        <v>57.08</v>
      </c>
      <c r="U68" s="38">
        <f>SUMPRODUCT(LTA!J68:AN68,LTA!J$102:AN$102,LTA!J$105:AN$105)</f>
        <v>413.15000000000003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72.209999999999994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9.7395050376626049</v>
      </c>
      <c r="AD68">
        <f t="shared" ref="AD68:AD98" si="4">SUM(B68:AB68,AI68:AV68)-AC68</f>
        <v>993.95590613988611</v>
      </c>
      <c r="AE68">
        <f>'IDT-1'!F68</f>
        <v>25.308</v>
      </c>
      <c r="AF68" s="25"/>
      <c r="AG68">
        <f t="shared" ref="AG68:AG98" si="5">SUM(AD68:AF68)</f>
        <v>1019.2639061398861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-122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7.5826799999999999</v>
      </c>
      <c r="E69">
        <f>GT_NG!T69</f>
        <v>11.278985702724574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456.97857385863495</v>
      </c>
      <c r="P69" s="37">
        <v>44.243309395571515</v>
      </c>
      <c r="Q69" s="37">
        <v>18.246931741761934</v>
      </c>
      <c r="R69" s="39">
        <v>16.690000000000001</v>
      </c>
      <c r="S69" s="39">
        <v>0</v>
      </c>
      <c r="T69" s="38">
        <f>SUMPRODUCT(LTA!J69:AN69,LTA!J$101:AN$101,LTA!J$105:AN$105)</f>
        <v>46.69</v>
      </c>
      <c r="U69" s="38">
        <f>SUMPRODUCT(LTA!J69:AN69,LTA!J$102:AN$102,LTA!J$105:AN$105)</f>
        <v>401.09000000000003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61.49</v>
      </c>
      <c r="AB69" s="76">
        <f>-STOA!P69</f>
        <v>0</v>
      </c>
      <c r="AC69">
        <f t="shared" si="3"/>
        <v>9.7106444614967877</v>
      </c>
      <c r="AD69">
        <f t="shared" si="4"/>
        <v>992.29255416692183</v>
      </c>
      <c r="AE69">
        <f>'IDT-1'!F69</f>
        <v>19.824000000000002</v>
      </c>
      <c r="AF69" s="25"/>
      <c r="AG69">
        <f t="shared" si="5"/>
        <v>1012.1165541669218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-121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7.5826799999999999</v>
      </c>
      <c r="E70">
        <f>GT_NG!T70</f>
        <v>11.278985702724574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461.26523109200355</v>
      </c>
      <c r="P70" s="37">
        <v>44.243309395571515</v>
      </c>
      <c r="Q70" s="37">
        <v>18.246931741761934</v>
      </c>
      <c r="R70" s="39">
        <v>16.46</v>
      </c>
      <c r="S70" s="39">
        <v>0</v>
      </c>
      <c r="T70" s="38">
        <f>SUMPRODUCT(LTA!J70:AN70,LTA!J$101:AN$101,LTA!J$105:AN$105)</f>
        <v>37.25</v>
      </c>
      <c r="U70" s="38">
        <f>SUMPRODUCT(LTA!J70:AN70,LTA!J$102:AN$102,LTA!J$105:AN$105)</f>
        <v>388.8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53.3</v>
      </c>
      <c r="AB70" s="76">
        <f>-STOA!P70</f>
        <v>0</v>
      </c>
      <c r="AC70">
        <f t="shared" si="3"/>
        <v>9.4696037965040389</v>
      </c>
      <c r="AD70">
        <f t="shared" si="4"/>
        <v>971.67025206528297</v>
      </c>
      <c r="AE70">
        <f>'IDT-1'!F70</f>
        <v>37.683</v>
      </c>
      <c r="AF70" s="25"/>
      <c r="AG70">
        <f t="shared" si="5"/>
        <v>1009.353252065283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-116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7.5826799999999999</v>
      </c>
      <c r="E71">
        <f>GT_NG!T71</f>
        <v>11.278985702724574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485.21304168452752</v>
      </c>
      <c r="P71" s="37">
        <v>74.72455165692007</v>
      </c>
      <c r="Q71" s="37">
        <v>27.58</v>
      </c>
      <c r="R71" s="39">
        <v>15.29</v>
      </c>
      <c r="S71" s="39">
        <v>0</v>
      </c>
      <c r="T71" s="38">
        <f>SUMPRODUCT(LTA!J71:AN71,LTA!J$101:AN$101,LTA!J$105:AN$105)</f>
        <v>26.65</v>
      </c>
      <c r="U71" s="38">
        <f>SUMPRODUCT(LTA!J71:AN71,LTA!J$102:AN$102,LTA!J$105:AN$105)</f>
        <v>377.11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44.46</v>
      </c>
      <c r="AB71" s="76">
        <f>-STOA!P71</f>
        <v>0</v>
      </c>
      <c r="AC71">
        <f t="shared" si="3"/>
        <v>10.312468530656432</v>
      </c>
      <c r="AD71">
        <f t="shared" si="4"/>
        <v>926.28950844324129</v>
      </c>
      <c r="AE71">
        <f>'IDT-1'!F71</f>
        <v>113.369</v>
      </c>
      <c r="AF71" s="25"/>
      <c r="AG71">
        <f t="shared" si="5"/>
        <v>1039.6585084432413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-192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7.5826799999999999</v>
      </c>
      <c r="E72">
        <f>GT_NG!T72</f>
        <v>11.278985702724574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514.21850473865459</v>
      </c>
      <c r="P72" s="37">
        <v>74.723832974248481</v>
      </c>
      <c r="Q72" s="37">
        <v>27.58</v>
      </c>
      <c r="R72" s="39">
        <v>9.3899999999999988</v>
      </c>
      <c r="S72" s="39">
        <v>0</v>
      </c>
      <c r="T72" s="38">
        <f>SUMPRODUCT(LTA!J72:AN72,LTA!J$101:AN$101,LTA!J$105:AN$105)</f>
        <v>17.53</v>
      </c>
      <c r="U72" s="38">
        <f>SUMPRODUCT(LTA!J72:AN72,LTA!J$102:AN$102,LTA!J$105:AN$105)</f>
        <v>367.32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33.380000000000003</v>
      </c>
      <c r="AB72" s="76">
        <f>-STOA!P72</f>
        <v>0</v>
      </c>
      <c r="AC72">
        <f t="shared" si="3"/>
        <v>9.8814202591887756</v>
      </c>
      <c r="AD72">
        <f t="shared" si="4"/>
        <v>967.83530108616435</v>
      </c>
      <c r="AE72">
        <f>'IDT-1'!F72</f>
        <v>68.649000000000001</v>
      </c>
      <c r="AF72" s="25"/>
      <c r="AG72">
        <f t="shared" si="5"/>
        <v>1036.4843010861644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-144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7.5826799999999999</v>
      </c>
      <c r="E73">
        <f>GT_NG!T73</f>
        <v>11.278985702724574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567.18236375302001</v>
      </c>
      <c r="P73" s="37">
        <v>74.72330707267416</v>
      </c>
      <c r="Q73" s="37">
        <v>26.610000000000003</v>
      </c>
      <c r="R73" s="39">
        <v>1.42</v>
      </c>
      <c r="S73" s="39">
        <v>0</v>
      </c>
      <c r="T73" s="38">
        <f>SUMPRODUCT(LTA!J73:AN73,LTA!J$101:AN$101,LTA!J$105:AN$105)</f>
        <v>11.620000000000001</v>
      </c>
      <c r="U73" s="38">
        <f>SUMPRODUCT(LTA!J73:AN73,LTA!J$102:AN$102,LTA!J$105:AN$105)</f>
        <v>360.35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21.22</v>
      </c>
      <c r="AB73" s="76">
        <f>-STOA!P73</f>
        <v>0</v>
      </c>
      <c r="AC73">
        <f t="shared" si="3"/>
        <v>10.210300577968447</v>
      </c>
      <c r="AD73">
        <f t="shared" si="4"/>
        <v>963.48975388017573</v>
      </c>
      <c r="AE73">
        <f>'IDT-1'!F73</f>
        <v>67.59</v>
      </c>
      <c r="AF73" s="25"/>
      <c r="AG73">
        <f t="shared" si="5"/>
        <v>1031.0797538801758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-167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7.5826799999999999</v>
      </c>
      <c r="E74">
        <f>GT_NG!T74</f>
        <v>11.278985702724574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640.22225422704378</v>
      </c>
      <c r="P74" s="37">
        <v>74.72330707267416</v>
      </c>
      <c r="Q74" s="37">
        <v>26.610000000000003</v>
      </c>
      <c r="R74" s="39">
        <v>0.64</v>
      </c>
      <c r="S74" s="39">
        <v>0</v>
      </c>
      <c r="T74" s="38">
        <f>SUMPRODUCT(LTA!J74:AN74,LTA!J$101:AN$101,LTA!J$105:AN$105)</f>
        <v>3.92</v>
      </c>
      <c r="U74" s="38">
        <f>SUMPRODUCT(LTA!J74:AN74,LTA!J$102:AN$102,LTA!J$105:AN$105)</f>
        <v>355.16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59.62</v>
      </c>
      <c r="Z74" s="35">
        <f>IEX!P74</f>
        <v>0</v>
      </c>
      <c r="AA74" s="76">
        <f>STOA!J74</f>
        <v>14.680000000000001</v>
      </c>
      <c r="AB74" s="76">
        <f>-STOA!P74</f>
        <v>0</v>
      </c>
      <c r="AC74">
        <f t="shared" si="3"/>
        <v>11.338971908709167</v>
      </c>
      <c r="AD74">
        <f t="shared" si="4"/>
        <v>1042.8109730234587</v>
      </c>
      <c r="AE74">
        <f>'IDT-1'!F74</f>
        <v>0</v>
      </c>
      <c r="AF74" s="25"/>
      <c r="AG74">
        <f t="shared" si="5"/>
        <v>1042.8109730234587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-199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7.5826799999999999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69.606819573262669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694.58925020751633</v>
      </c>
      <c r="P75" s="37">
        <v>74.72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1.4</v>
      </c>
      <c r="U75" s="38">
        <f>SUMPRODUCT(LTA!J75:AN75,LTA!J$102:AN$102,LTA!J$105:AN$105)</f>
        <v>353.23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6.27</v>
      </c>
      <c r="AB75" s="76">
        <f>-STOA!P75</f>
        <v>0</v>
      </c>
      <c r="AC75">
        <f t="shared" si="3"/>
        <v>11.033969737001446</v>
      </c>
      <c r="AD75">
        <f t="shared" si="4"/>
        <v>1066.2568335352962</v>
      </c>
      <c r="AE75">
        <f>'IDT-1'!F75</f>
        <v>-16</v>
      </c>
      <c r="AF75" s="25"/>
      <c r="AG75">
        <f t="shared" si="5"/>
        <v>1050.2568335352962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-168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7.5826799999999999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69.606819573262669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720.6912960625275</v>
      </c>
      <c r="P76" s="37">
        <v>74.72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352.21000000000004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3.1399999999999997</v>
      </c>
      <c r="AB76" s="76">
        <f>-STOA!P76</f>
        <v>0</v>
      </c>
      <c r="AC76">
        <f t="shared" si="3"/>
        <v>10.880680963366359</v>
      </c>
      <c r="AD76">
        <f t="shared" si="4"/>
        <v>1127.0721681639425</v>
      </c>
      <c r="AE76">
        <f>'IDT-1'!F76</f>
        <v>-32.520000000000003</v>
      </c>
      <c r="AF76" s="25"/>
      <c r="AG76">
        <f t="shared" si="5"/>
        <v>1094.5521681639425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-128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7.5826799999999999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711.79270401452584</v>
      </c>
      <c r="P77" s="37">
        <v>74.72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352.13000000000005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1.5599999999999998</v>
      </c>
      <c r="AB77" s="76">
        <f>-STOA!P77</f>
        <v>0</v>
      </c>
      <c r="AC77">
        <f t="shared" si="3"/>
        <v>10.711016251611852</v>
      </c>
      <c r="AD77">
        <f t="shared" si="4"/>
        <v>1127.5764212544327</v>
      </c>
      <c r="AE77">
        <f>'IDT-1'!F77</f>
        <v>-23.489000000000001</v>
      </c>
      <c r="AF77" s="25"/>
      <c r="AG77">
        <f t="shared" si="5"/>
        <v>1104.0874212544327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-117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7.5826799999999999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700.18326542051966</v>
      </c>
      <c r="P78" s="37">
        <v>74.72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352.13000000000005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1.38</v>
      </c>
      <c r="AB78" s="76">
        <f>-STOA!P78</f>
        <v>0</v>
      </c>
      <c r="AC78">
        <f t="shared" si="3"/>
        <v>10.564029402600376</v>
      </c>
      <c r="AD78">
        <f t="shared" si="4"/>
        <v>1122.9339695094382</v>
      </c>
      <c r="AE78">
        <f>'IDT-1'!F78</f>
        <v>-21.126999999999999</v>
      </c>
      <c r="AF78" s="25"/>
      <c r="AG78">
        <f t="shared" si="5"/>
        <v>1101.8069695094382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-110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7.5826799999999999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665.9346287006091</v>
      </c>
      <c r="P79" s="37">
        <v>74.72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352.13000000000005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1.38</v>
      </c>
      <c r="AB79" s="76">
        <f>-STOA!P79</f>
        <v>0</v>
      </c>
      <c r="AC79">
        <f t="shared" si="3"/>
        <v>10.359780582445907</v>
      </c>
      <c r="AD79">
        <f t="shared" si="4"/>
        <v>1080.8895816096822</v>
      </c>
      <c r="AE79">
        <f>'IDT-1'!F79</f>
        <v>-14.103999999999999</v>
      </c>
      <c r="AF79" s="25"/>
      <c r="AG79">
        <f t="shared" si="5"/>
        <v>1066.7855816096821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-118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7.5826799999999999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652.88922978412177</v>
      </c>
      <c r="P80" s="37">
        <v>74.72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352.13000000000005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1.38</v>
      </c>
      <c r="AB80" s="76">
        <f>-STOA!P80</f>
        <v>0</v>
      </c>
      <c r="AC80">
        <f t="shared" si="3"/>
        <v>10.375946245136372</v>
      </c>
      <c r="AD80">
        <f t="shared" si="4"/>
        <v>1052.8280170305043</v>
      </c>
      <c r="AE80">
        <f>'IDT-1'!F80</f>
        <v>-1.389</v>
      </c>
      <c r="AF80" s="25"/>
      <c r="AG80">
        <f t="shared" si="5"/>
        <v>1051.4390170305044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-133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7.5826799999999999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69.606855490807249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648.44469862865981</v>
      </c>
      <c r="P81" s="37">
        <v>74.72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352.13000000000005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1.38</v>
      </c>
      <c r="AB81" s="76">
        <f>-STOA!P81</f>
        <v>0</v>
      </c>
      <c r="AC81">
        <f t="shared" si="3"/>
        <v>10.380560966365087</v>
      </c>
      <c r="AD81">
        <f t="shared" si="4"/>
        <v>1043.375726644621</v>
      </c>
      <c r="AE81">
        <f>'IDT-1'!F81</f>
        <v>-11.065999999999999</v>
      </c>
      <c r="AF81" s="25"/>
      <c r="AG81">
        <f t="shared" si="5"/>
        <v>1032.3097266446209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-138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7.5826799999999999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593.68139654165293</v>
      </c>
      <c r="P82" s="37">
        <v>74.72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352.13000000000005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96.19</v>
      </c>
      <c r="Z82" s="35">
        <f>IEX!P82</f>
        <v>0</v>
      </c>
      <c r="AA82" s="76">
        <f>STOA!J82</f>
        <v>1.38</v>
      </c>
      <c r="AB82" s="76">
        <f>-STOA!P82</f>
        <v>0</v>
      </c>
      <c r="AC82">
        <f t="shared" si="3"/>
        <v>11.082532715783648</v>
      </c>
      <c r="AD82">
        <f t="shared" si="4"/>
        <v>1014.2063152471137</v>
      </c>
      <c r="AE82">
        <f>'IDT-1'!F82</f>
        <v>4.577</v>
      </c>
      <c r="AF82" s="25"/>
      <c r="AG82">
        <f t="shared" si="5"/>
        <v>1018.7833152471137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-197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7.5826799999999999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522.36754453652873</v>
      </c>
      <c r="P83" s="37">
        <v>74.719999999999985</v>
      </c>
      <c r="Q83" s="37">
        <v>26.613920730808896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352.13000000000005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1.38</v>
      </c>
      <c r="AB83" s="76">
        <f>-STOA!P83</f>
        <v>0</v>
      </c>
      <c r="AC83">
        <f t="shared" si="3"/>
        <v>8.9505709034179421</v>
      </c>
      <c r="AD83">
        <f t="shared" si="4"/>
        <v>953.83527799636988</v>
      </c>
      <c r="AE83">
        <f>'IDT-1'!F83</f>
        <v>32.036999999999999</v>
      </c>
      <c r="AF83" s="25"/>
      <c r="AG83">
        <f t="shared" si="5"/>
        <v>985.87227799636992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7.5826799999999999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472.97754453652874</v>
      </c>
      <c r="P84" s="37">
        <v>74.72</v>
      </c>
      <c r="Q84" s="37">
        <v>26.613920730808896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352.13000000000005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1.38</v>
      </c>
      <c r="AB84" s="76">
        <f>-STOA!P84</f>
        <v>0</v>
      </c>
      <c r="AC84">
        <f t="shared" si="3"/>
        <v>8.3766572646354369</v>
      </c>
      <c r="AD84">
        <f t="shared" si="4"/>
        <v>929.0191916351522</v>
      </c>
      <c r="AE84">
        <f>'IDT-1'!F84</f>
        <v>36.613999999999997</v>
      </c>
      <c r="AF84" s="25"/>
      <c r="AG84">
        <f t="shared" si="5"/>
        <v>965.63319163515223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-68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7.5826799999999999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469.51002388320467</v>
      </c>
      <c r="P85" s="37">
        <v>74.72</v>
      </c>
      <c r="Q85" s="37">
        <v>27.53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352.13000000000005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1.38</v>
      </c>
      <c r="AB85" s="76">
        <f>-STOA!P85</f>
        <v>0</v>
      </c>
      <c r="AC85">
        <f t="shared" si="3"/>
        <v>8.5611502971869129</v>
      </c>
      <c r="AD85">
        <f t="shared" si="4"/>
        <v>900.28325721846784</v>
      </c>
      <c r="AE85">
        <f>'IDT-1'!F85</f>
        <v>43.478999999999999</v>
      </c>
      <c r="AF85" s="25"/>
      <c r="AG85">
        <f t="shared" si="5"/>
        <v>943.76225721846788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-94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7.5826799999999999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465.0951139739679</v>
      </c>
      <c r="P86" s="37">
        <v>74.72</v>
      </c>
      <c r="Q86" s="37">
        <v>27.53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352.13000000000005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1.38</v>
      </c>
      <c r="AB86" s="76">
        <f>-STOA!P86</f>
        <v>0</v>
      </c>
      <c r="AC86">
        <f t="shared" si="3"/>
        <v>8.4874074084818449</v>
      </c>
      <c r="AD86">
        <f t="shared" si="4"/>
        <v>900.94209019793618</v>
      </c>
      <c r="AE86">
        <f>'IDT-1'!F86</f>
        <v>11.757</v>
      </c>
      <c r="AF86" s="25"/>
      <c r="AG86">
        <f t="shared" si="5"/>
        <v>912.69909019793613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-89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7.5826799999999999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427.0920630015662</v>
      </c>
      <c r="P87" s="37">
        <v>42.87</v>
      </c>
      <c r="Q87" s="37">
        <v>18.25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352.13000000000005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1.38</v>
      </c>
      <c r="AB87" s="76">
        <f>-STOA!P87</f>
        <v>0</v>
      </c>
      <c r="AC87">
        <f t="shared" si="3"/>
        <v>7.8960935686742317</v>
      </c>
      <c r="AD87">
        <f t="shared" si="4"/>
        <v>819.70035344089433</v>
      </c>
      <c r="AE87">
        <f>'IDT-1'!F87</f>
        <v>-3.0379999999999998</v>
      </c>
      <c r="AF87" s="25"/>
      <c r="AG87">
        <f t="shared" si="5"/>
        <v>816.66235344089432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-92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7.5826799999999999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419.9284352841749</v>
      </c>
      <c r="P88" s="37">
        <v>42.87</v>
      </c>
      <c r="Q88" s="37">
        <v>18.25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352.13000000000005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1.38</v>
      </c>
      <c r="AB88" s="76">
        <f>-STOA!P88</f>
        <v>0</v>
      </c>
      <c r="AC88">
        <f t="shared" si="3"/>
        <v>7.7773267262177441</v>
      </c>
      <c r="AD88">
        <f t="shared" si="4"/>
        <v>820.65549256595943</v>
      </c>
      <c r="AE88">
        <f>'IDT-1'!F88</f>
        <v>0</v>
      </c>
      <c r="AF88" s="25"/>
      <c r="AG88">
        <f t="shared" si="5"/>
        <v>820.65549256595943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-84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7.5826799999999999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421.91530645848195</v>
      </c>
      <c r="P89" s="37">
        <v>42.32</v>
      </c>
      <c r="Q89" s="37">
        <v>17.55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352.13000000000005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1.38</v>
      </c>
      <c r="AB89" s="76">
        <f>-STOA!P89</f>
        <v>0</v>
      </c>
      <c r="AC89">
        <f t="shared" si="3"/>
        <v>7.2642273147254537</v>
      </c>
      <c r="AD89">
        <f t="shared" si="4"/>
        <v>887.90546315175879</v>
      </c>
      <c r="AE89">
        <f>'IDT-1'!F89</f>
        <v>-9.5719999999999992</v>
      </c>
      <c r="AF89" s="25"/>
      <c r="AG89">
        <f t="shared" si="5"/>
        <v>878.33346315175879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-18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7.5826799999999999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421.91530645848195</v>
      </c>
      <c r="P90" s="37">
        <v>42.32</v>
      </c>
      <c r="Q90" s="37">
        <v>17.54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352.13000000000005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1.38</v>
      </c>
      <c r="AB90" s="76">
        <f>-STOA!P90</f>
        <v>0</v>
      </c>
      <c r="AC90">
        <f t="shared" si="3"/>
        <v>7.4606822717905619</v>
      </c>
      <c r="AD90">
        <f t="shared" si="4"/>
        <v>862.69900819469365</v>
      </c>
      <c r="AE90">
        <f>'IDT-1'!F90</f>
        <v>0</v>
      </c>
      <c r="AF90" s="25"/>
      <c r="AG90">
        <f t="shared" si="5"/>
        <v>862.69900819469365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-43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7.5826799999999999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421.91530645848195</v>
      </c>
      <c r="P91" s="37">
        <v>42.32</v>
      </c>
      <c r="Q91" s="37">
        <v>17.54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352.08000000000004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1.38</v>
      </c>
      <c r="AB91" s="76">
        <f>-STOA!P91</f>
        <v>0</v>
      </c>
      <c r="AC91">
        <f t="shared" si="3"/>
        <v>7.6882705019860875</v>
      </c>
      <c r="AD91">
        <f t="shared" si="4"/>
        <v>833.42141996449823</v>
      </c>
      <c r="AE91">
        <f>'IDT-1'!F91</f>
        <v>0</v>
      </c>
      <c r="AF91" s="25"/>
      <c r="AG91">
        <f t="shared" si="5"/>
        <v>833.42141996449823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-72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7.5826799999999999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421.91530645848195</v>
      </c>
      <c r="P92" s="37">
        <v>42.32</v>
      </c>
      <c r="Q92" s="37">
        <v>17.54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352.08000000000004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-10</v>
      </c>
      <c r="AA92" s="76">
        <f>STOA!J92</f>
        <v>1.38</v>
      </c>
      <c r="AB92" s="76">
        <f>-STOA!P92</f>
        <v>0</v>
      </c>
      <c r="AC92">
        <f t="shared" si="3"/>
        <v>7.8690808224859863</v>
      </c>
      <c r="AD92">
        <f t="shared" si="4"/>
        <v>810.24060964399825</v>
      </c>
      <c r="AE92">
        <f>'IDT-1'!F92</f>
        <v>0</v>
      </c>
      <c r="AF92" s="25"/>
      <c r="AG92">
        <f t="shared" si="5"/>
        <v>810.24060964399825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-85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7.5826799999999999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412.99635363776349</v>
      </c>
      <c r="P93" s="37">
        <v>42.32</v>
      </c>
      <c r="Q93" s="37">
        <v>17.54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352.08000000000004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-32</v>
      </c>
      <c r="AA93" s="76">
        <f>STOA!J93</f>
        <v>1.38</v>
      </c>
      <c r="AB93" s="76">
        <f>-STOA!P93</f>
        <v>0</v>
      </c>
      <c r="AC93">
        <f t="shared" si="3"/>
        <v>7.9881846292668861</v>
      </c>
      <c r="AD93">
        <f t="shared" si="4"/>
        <v>777.20255301649888</v>
      </c>
      <c r="AE93">
        <f>'IDT-1'!F93</f>
        <v>0</v>
      </c>
      <c r="AF93" s="25"/>
      <c r="AG93">
        <f t="shared" si="5"/>
        <v>777.20255301649888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-87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7.5826799999999999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412.99635363776349</v>
      </c>
      <c r="P94" s="37">
        <v>42.32</v>
      </c>
      <c r="Q94" s="37">
        <v>17.54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352.08000000000004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-48</v>
      </c>
      <c r="AA94" s="76">
        <f>STOA!J94</f>
        <v>1.38</v>
      </c>
      <c r="AB94" s="76">
        <f>-STOA!P94</f>
        <v>0</v>
      </c>
      <c r="AC94">
        <f t="shared" si="3"/>
        <v>8.1296883583537642</v>
      </c>
      <c r="AD94">
        <f t="shared" si="4"/>
        <v>759.06104928741206</v>
      </c>
      <c r="AE94">
        <f>'IDT-1'!F94</f>
        <v>0</v>
      </c>
      <c r="AF94" s="25"/>
      <c r="AG94">
        <f t="shared" si="5"/>
        <v>759.06104928741206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-89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7.5826799999999999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412.99635363776349</v>
      </c>
      <c r="P95" s="37">
        <v>42.32</v>
      </c>
      <c r="Q95" s="37">
        <v>18.239999999999998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310.96000000000004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1.38</v>
      </c>
      <c r="AB95" s="76">
        <f>-STOA!P95</f>
        <v>0</v>
      </c>
      <c r="AC95">
        <f t="shared" si="3"/>
        <v>7.5785728098756344</v>
      </c>
      <c r="AD95">
        <f t="shared" si="4"/>
        <v>749.19216483589025</v>
      </c>
      <c r="AE95">
        <f>'IDT-1'!F95</f>
        <v>0</v>
      </c>
      <c r="AF95" s="25"/>
      <c r="AG95">
        <f t="shared" si="5"/>
        <v>749.19216483589025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-107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7.5826799999999999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412.99635363776349</v>
      </c>
      <c r="P96" s="37">
        <v>42.32</v>
      </c>
      <c r="Q96" s="37">
        <v>18.239999999999998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272.49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1.38</v>
      </c>
      <c r="AB96" s="76">
        <f>-STOA!P96</f>
        <v>0</v>
      </c>
      <c r="AC96">
        <f t="shared" si="3"/>
        <v>7.1684483539191746</v>
      </c>
      <c r="AD96">
        <f t="shared" si="4"/>
        <v>725.13228929184663</v>
      </c>
      <c r="AE96">
        <f>'IDT-1'!F96</f>
        <v>0</v>
      </c>
      <c r="AF96" s="25"/>
      <c r="AG96">
        <f t="shared" si="5"/>
        <v>725.13228929184663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-93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7.5826799999999999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408.49523751077936</v>
      </c>
      <c r="P97" s="37">
        <v>42.32</v>
      </c>
      <c r="Q97" s="37">
        <v>18.239999999999998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229.69999999999996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-7.5</v>
      </c>
      <c r="AA97" s="76">
        <f>STOA!J97</f>
        <v>1.38</v>
      </c>
      <c r="AB97" s="76">
        <f>-STOA!P97</f>
        <v>0</v>
      </c>
      <c r="AC97">
        <f t="shared" si="3"/>
        <v>6.5991140319222872</v>
      </c>
      <c r="AD97">
        <f t="shared" si="4"/>
        <v>703.91050748685927</v>
      </c>
      <c r="AE97">
        <f>'IDT-1'!F97</f>
        <v>0</v>
      </c>
      <c r="AF97" s="25"/>
      <c r="AG97">
        <f t="shared" si="5"/>
        <v>703.91050748685927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-60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7.5826799999999999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408.49523751077936</v>
      </c>
      <c r="P98" s="37">
        <v>42.32</v>
      </c>
      <c r="Q98" s="37">
        <v>18.239999999999998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229.69999999999996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-137</v>
      </c>
      <c r="AA98" s="76">
        <f>STOA!J98</f>
        <v>1.38</v>
      </c>
      <c r="AB98" s="76">
        <f>-STOA!P98</f>
        <v>0</v>
      </c>
      <c r="AC98">
        <f t="shared" si="3"/>
        <v>7.4755716525632874</v>
      </c>
      <c r="AD98">
        <f t="shared" si="4"/>
        <v>675.85404986621836</v>
      </c>
      <c r="AE98">
        <f>'IDT-1'!F98</f>
        <v>0</v>
      </c>
      <c r="AF98" s="25"/>
      <c r="AG98">
        <f t="shared" si="5"/>
        <v>675.85404986621836</v>
      </c>
      <c r="AI98" s="35">
        <f>PXIL!J98</f>
        <v>0</v>
      </c>
      <c r="AJ98" s="35">
        <f>PXIL!P98</f>
        <v>0</v>
      </c>
      <c r="AK98" s="35">
        <f>RTM_IEX!J98</f>
        <v>42.32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0.18057385124999972</v>
      </c>
      <c r="E99">
        <f t="shared" si="6"/>
        <v>0.27462830639619173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1.4608617238404176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11.69162999676742</v>
      </c>
      <c r="P99" s="37">
        <f t="shared" si="6"/>
        <v>1.3178468393610681</v>
      </c>
      <c r="Q99" s="37">
        <f t="shared" si="6"/>
        <v>0.51033681541595455</v>
      </c>
      <c r="R99" s="39">
        <f>SUM(R3:R98)/4000</f>
        <v>0.20086999999999999</v>
      </c>
      <c r="S99" s="39">
        <f t="shared" si="6"/>
        <v>0</v>
      </c>
      <c r="T99" s="38">
        <f t="shared" si="6"/>
        <v>0.79425500000000027</v>
      </c>
      <c r="U99" s="38">
        <f t="shared" si="6"/>
        <v>8.4831975000000028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0.18587000000000001</v>
      </c>
      <c r="Z99" s="35">
        <f t="shared" si="6"/>
        <v>-2.0364499999999999</v>
      </c>
      <c r="AA99" s="76">
        <f t="shared" si="6"/>
        <v>0.78245750000000069</v>
      </c>
      <c r="AB99" s="76">
        <f t="shared" si="6"/>
        <v>0</v>
      </c>
      <c r="AC99">
        <f t="shared" si="6"/>
        <v>0.23215756261140161</v>
      </c>
      <c r="AD99">
        <f t="shared" si="6"/>
        <v>21.850157470419642</v>
      </c>
      <c r="AE99">
        <f t="shared" si="6"/>
        <v>0.58423475000000002</v>
      </c>
      <c r="AG99">
        <f t="shared" si="6"/>
        <v>22.434392220419642</v>
      </c>
      <c r="AI99">
        <f t="shared" si="6"/>
        <v>0</v>
      </c>
      <c r="AJ99">
        <f t="shared" si="6"/>
        <v>0</v>
      </c>
      <c r="AK99">
        <f t="shared" si="6"/>
        <v>2.54875E-2</v>
      </c>
      <c r="AL99">
        <f t="shared" si="6"/>
        <v>-1.78925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45697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1.1882699999999999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101.95</v>
      </c>
      <c r="AB3" s="76">
        <f>-STOA!Q3</f>
        <v>0</v>
      </c>
      <c r="AC3">
        <f>SUMIF(B3:AB3,"&gt;0")*$AC$2-SUMIF(B3:AB3,"&lt;0")*($AC$2/(1-$AC$2))+SUMIF(AI3:AR3,"&gt;0")*$AC$2-SUMIF(AI3:AR3,"&lt;0")*($AC$2/(1-$AC$2))</f>
        <v>1.082841496776938</v>
      </c>
      <c r="AD3">
        <f>SUM(B3:AB3,AI3:AV3)-AC3</f>
        <v>109.63293296738685</v>
      </c>
      <c r="AE3">
        <f>'IDT-1'!E3</f>
        <v>0</v>
      </c>
      <c r="AF3" s="25"/>
      <c r="AG3">
        <f>SUM(AD3:AF3)</f>
        <v>109.63293296738685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1.1882699999999999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101.95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1.082841496776938</v>
      </c>
      <c r="AD4">
        <f t="shared" ref="AD4:AD67" si="1">SUM(B4:AB4,AI4:AV4)-AC4</f>
        <v>109.63293296738685</v>
      </c>
      <c r="AE4">
        <f>'IDT-1'!E4</f>
        <v>0</v>
      </c>
      <c r="AF4" s="25"/>
      <c r="AG4">
        <f t="shared" ref="AG4:AG67" si="2">SUM(AD4:AF4)</f>
        <v>109.63293296738685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1.1882699999999999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101.95</v>
      </c>
      <c r="AB5" s="76">
        <f>-STOA!Q5</f>
        <v>0</v>
      </c>
      <c r="AC5">
        <f t="shared" si="0"/>
        <v>1.082841496776938</v>
      </c>
      <c r="AD5">
        <f t="shared" si="1"/>
        <v>109.63293296738685</v>
      </c>
      <c r="AE5">
        <f>'IDT-1'!E5</f>
        <v>0</v>
      </c>
      <c r="AF5" s="25"/>
      <c r="AG5">
        <f t="shared" si="2"/>
        <v>109.63293296738685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-14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1.1882699999999999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101.95</v>
      </c>
      <c r="AB6" s="76">
        <f>-STOA!Q6</f>
        <v>0</v>
      </c>
      <c r="AC6">
        <f t="shared" si="0"/>
        <v>1.082841496776938</v>
      </c>
      <c r="AD6">
        <f t="shared" si="1"/>
        <v>109.63293296738685</v>
      </c>
      <c r="AE6">
        <f>'IDT-1'!E6</f>
        <v>0</v>
      </c>
      <c r="AF6" s="25"/>
      <c r="AG6">
        <f t="shared" si="2"/>
        <v>109.63293296738685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-14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1.1882699999999999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101.95</v>
      </c>
      <c r="AB7" s="76">
        <f>-STOA!Q7</f>
        <v>0</v>
      </c>
      <c r="AC7">
        <f t="shared" si="0"/>
        <v>1.161454679602981</v>
      </c>
      <c r="AD7">
        <f t="shared" si="1"/>
        <v>99.554319784560803</v>
      </c>
      <c r="AE7">
        <f>'IDT-1'!E7</f>
        <v>0</v>
      </c>
      <c r="AF7" s="25"/>
      <c r="AG7">
        <f t="shared" si="2"/>
        <v>99.554319784560803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-14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1.1882699999999999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101.95</v>
      </c>
      <c r="AB8" s="76">
        <f>-STOA!Q8</f>
        <v>0</v>
      </c>
      <c r="AC8">
        <f t="shared" si="0"/>
        <v>1.161454679602981</v>
      </c>
      <c r="AD8">
        <f t="shared" si="1"/>
        <v>99.554319784560803</v>
      </c>
      <c r="AE8">
        <f>'IDT-1'!E8</f>
        <v>0</v>
      </c>
      <c r="AF8" s="25"/>
      <c r="AG8">
        <f t="shared" si="2"/>
        <v>99.554319784560803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1.1882699999999999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</v>
      </c>
      <c r="AA9" s="76">
        <f>STOA!K9</f>
        <v>101.95</v>
      </c>
      <c r="AB9" s="76">
        <f>-STOA!Q9</f>
        <v>0</v>
      </c>
      <c r="AC9">
        <f t="shared" si="0"/>
        <v>1.161454679602981</v>
      </c>
      <c r="AD9">
        <f t="shared" si="1"/>
        <v>99.554319784560803</v>
      </c>
      <c r="AE9">
        <f>'IDT-1'!E9</f>
        <v>0</v>
      </c>
      <c r="AF9" s="25"/>
      <c r="AG9">
        <f t="shared" si="2"/>
        <v>99.554319784560803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1.1882699999999999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</v>
      </c>
      <c r="AA10" s="76">
        <f>STOA!K10</f>
        <v>101.95</v>
      </c>
      <c r="AB10" s="76">
        <f>-STOA!Q10</f>
        <v>0</v>
      </c>
      <c r="AC10">
        <f t="shared" si="0"/>
        <v>1.161454679602981</v>
      </c>
      <c r="AD10">
        <f t="shared" si="1"/>
        <v>99.554319784560803</v>
      </c>
      <c r="AE10">
        <f>'IDT-1'!E10</f>
        <v>0</v>
      </c>
      <c r="AF10" s="25"/>
      <c r="AG10">
        <f t="shared" si="2"/>
        <v>99.554319784560803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1.1882699999999999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</v>
      </c>
      <c r="AA11" s="76">
        <f>STOA!K11</f>
        <v>101.95</v>
      </c>
      <c r="AB11" s="76">
        <f>-STOA!Q11</f>
        <v>0</v>
      </c>
      <c r="AC11">
        <f t="shared" si="0"/>
        <v>1.161454679602981</v>
      </c>
      <c r="AD11">
        <f t="shared" si="1"/>
        <v>99.554319784560803</v>
      </c>
      <c r="AE11">
        <f>'IDT-1'!E11</f>
        <v>0</v>
      </c>
      <c r="AF11" s="25"/>
      <c r="AG11">
        <f t="shared" si="2"/>
        <v>99.554319784560803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1.1882699999999999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</v>
      </c>
      <c r="AA12" s="76">
        <f>STOA!K12</f>
        <v>101.95</v>
      </c>
      <c r="AB12" s="76">
        <f>-STOA!Q12</f>
        <v>0</v>
      </c>
      <c r="AC12">
        <f t="shared" si="0"/>
        <v>1.161454679602981</v>
      </c>
      <c r="AD12">
        <f t="shared" si="1"/>
        <v>99.554319784560803</v>
      </c>
      <c r="AE12">
        <f>'IDT-1'!E12</f>
        <v>0</v>
      </c>
      <c r="AF12" s="25"/>
      <c r="AG12">
        <f t="shared" si="2"/>
        <v>99.554319784560803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1.1882699999999999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</v>
      </c>
      <c r="AA13" s="76">
        <f>STOA!K13</f>
        <v>101.95</v>
      </c>
      <c r="AB13" s="76">
        <f>-STOA!Q13</f>
        <v>0</v>
      </c>
      <c r="AC13">
        <f t="shared" si="0"/>
        <v>1.161454679602981</v>
      </c>
      <c r="AD13">
        <f t="shared" si="1"/>
        <v>99.554319784560803</v>
      </c>
      <c r="AE13">
        <f>'IDT-1'!E13</f>
        <v>0</v>
      </c>
      <c r="AF13" s="25"/>
      <c r="AG13">
        <f t="shared" si="2"/>
        <v>99.554319784560803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1.1882699999999999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</v>
      </c>
      <c r="AA14" s="76">
        <f>STOA!K14</f>
        <v>101.95</v>
      </c>
      <c r="AB14" s="76">
        <f>-STOA!Q14</f>
        <v>0</v>
      </c>
      <c r="AC14">
        <f t="shared" si="0"/>
        <v>1.161454679602981</v>
      </c>
      <c r="AD14">
        <f t="shared" si="1"/>
        <v>99.554319784560803</v>
      </c>
      <c r="AE14">
        <f>'IDT-1'!E14</f>
        <v>0</v>
      </c>
      <c r="AF14" s="25"/>
      <c r="AG14">
        <f t="shared" si="2"/>
        <v>99.554319784560803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1.1882699999999999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</v>
      </c>
      <c r="AA15" s="76">
        <f>STOA!K15</f>
        <v>101.95</v>
      </c>
      <c r="AB15" s="76">
        <f>-STOA!Q15</f>
        <v>0</v>
      </c>
      <c r="AC15">
        <f t="shared" si="0"/>
        <v>1.1771773161681898</v>
      </c>
      <c r="AD15">
        <f t="shared" si="1"/>
        <v>97.538597147995603</v>
      </c>
      <c r="AE15">
        <f>'IDT-1'!E15</f>
        <v>0</v>
      </c>
      <c r="AF15" s="25"/>
      <c r="AG15">
        <f t="shared" si="2"/>
        <v>97.538597147995603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1.1882699999999999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</v>
      </c>
      <c r="AA16" s="76">
        <f>STOA!K16</f>
        <v>101.95</v>
      </c>
      <c r="AB16" s="76">
        <f>-STOA!Q16</f>
        <v>0</v>
      </c>
      <c r="AC16">
        <f t="shared" si="0"/>
        <v>1.1850386344507939</v>
      </c>
      <c r="AD16">
        <f t="shared" si="1"/>
        <v>96.530735829712995</v>
      </c>
      <c r="AE16">
        <f>'IDT-1'!E16</f>
        <v>0</v>
      </c>
      <c r="AF16" s="25"/>
      <c r="AG16">
        <f t="shared" si="2"/>
        <v>96.530735829712995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-17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1.1882699999999999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</v>
      </c>
      <c r="AA17" s="76">
        <f>STOA!K17</f>
        <v>101.95</v>
      </c>
      <c r="AB17" s="76">
        <f>-STOA!Q17</f>
        <v>0</v>
      </c>
      <c r="AC17">
        <f t="shared" si="0"/>
        <v>1.1850386344507939</v>
      </c>
      <c r="AD17">
        <f t="shared" si="1"/>
        <v>96.530735829712995</v>
      </c>
      <c r="AE17">
        <f>'IDT-1'!E17</f>
        <v>0</v>
      </c>
      <c r="AF17" s="25"/>
      <c r="AG17">
        <f t="shared" si="2"/>
        <v>96.530735829712995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-17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1.1882699999999999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</v>
      </c>
      <c r="AA18" s="76">
        <f>STOA!K18</f>
        <v>101.95</v>
      </c>
      <c r="AB18" s="76">
        <f>-STOA!Q18</f>
        <v>0</v>
      </c>
      <c r="AC18">
        <f t="shared" si="0"/>
        <v>1.1850386344507939</v>
      </c>
      <c r="AD18">
        <f t="shared" si="1"/>
        <v>96.530735829712995</v>
      </c>
      <c r="AE18">
        <f>'IDT-1'!E18</f>
        <v>0</v>
      </c>
      <c r="AF18" s="25"/>
      <c r="AG18">
        <f t="shared" si="2"/>
        <v>96.530735829712995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-17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1.1882699999999999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</v>
      </c>
      <c r="AA19" s="76">
        <f>STOA!K19</f>
        <v>101.95</v>
      </c>
      <c r="AB19" s="76">
        <f>-STOA!Q19</f>
        <v>0</v>
      </c>
      <c r="AC19">
        <f t="shared" si="0"/>
        <v>1.1854286154102931</v>
      </c>
      <c r="AD19">
        <f t="shared" si="1"/>
        <v>96.580343407663648</v>
      </c>
      <c r="AE19">
        <f>'IDT-1'!E19</f>
        <v>0</v>
      </c>
      <c r="AF19" s="25"/>
      <c r="AG19">
        <f t="shared" si="2"/>
        <v>96.580343407663648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-17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1.1882699999999999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</v>
      </c>
      <c r="AA20" s="76">
        <f>STOA!K20</f>
        <v>101.95</v>
      </c>
      <c r="AB20" s="76">
        <f>-STOA!Q20</f>
        <v>0</v>
      </c>
      <c r="AC20">
        <f t="shared" si="0"/>
        <v>1.1854286154102931</v>
      </c>
      <c r="AD20">
        <f t="shared" si="1"/>
        <v>96.580343407663648</v>
      </c>
      <c r="AE20">
        <f>'IDT-1'!E20</f>
        <v>0</v>
      </c>
      <c r="AF20" s="25"/>
      <c r="AG20">
        <f t="shared" si="2"/>
        <v>96.580343407663648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-17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1.1882699999999999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</v>
      </c>
      <c r="AA21" s="76">
        <f>STOA!K21</f>
        <v>101.95</v>
      </c>
      <c r="AB21" s="76">
        <f>-STOA!Q21</f>
        <v>0</v>
      </c>
      <c r="AC21">
        <f t="shared" si="0"/>
        <v>1.1775672971276889</v>
      </c>
      <c r="AD21">
        <f t="shared" si="1"/>
        <v>97.588204725946241</v>
      </c>
      <c r="AE21">
        <f>'IDT-1'!E21</f>
        <v>0</v>
      </c>
      <c r="AF21" s="25"/>
      <c r="AG21">
        <f t="shared" si="2"/>
        <v>97.588204725946241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1.1882699999999999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</v>
      </c>
      <c r="AA22" s="76">
        <f>STOA!K22</f>
        <v>101.95</v>
      </c>
      <c r="AB22" s="76">
        <f>-STOA!Q22</f>
        <v>0</v>
      </c>
      <c r="AC22">
        <f t="shared" si="0"/>
        <v>1.1775672971276889</v>
      </c>
      <c r="AD22">
        <f t="shared" si="1"/>
        <v>97.588204725946241</v>
      </c>
      <c r="AE22">
        <f>'IDT-1'!E22</f>
        <v>0</v>
      </c>
      <c r="AF22" s="25"/>
      <c r="AG22">
        <f t="shared" si="2"/>
        <v>97.588204725946241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1.1882699999999999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</v>
      </c>
      <c r="AA23" s="76">
        <f>STOA!K23</f>
        <v>101.95</v>
      </c>
      <c r="AB23" s="76">
        <f>-STOA!Q23</f>
        <v>0</v>
      </c>
      <c r="AC23">
        <f t="shared" si="0"/>
        <v>1.1775672971276889</v>
      </c>
      <c r="AD23">
        <f t="shared" si="1"/>
        <v>97.588204725946241</v>
      </c>
      <c r="AE23">
        <f>'IDT-1'!E23</f>
        <v>0</v>
      </c>
      <c r="AF23" s="25"/>
      <c r="AG23">
        <f t="shared" si="2"/>
        <v>97.588204725946241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1.1882699999999999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</v>
      </c>
      <c r="AA24" s="76">
        <f>STOA!K24</f>
        <v>101.95</v>
      </c>
      <c r="AB24" s="76">
        <f>-STOA!Q24</f>
        <v>0</v>
      </c>
      <c r="AC24">
        <f t="shared" si="0"/>
        <v>1.1618446605624801</v>
      </c>
      <c r="AD24">
        <f t="shared" si="1"/>
        <v>99.603927362511456</v>
      </c>
      <c r="AE24">
        <f>'IDT-1'!E24</f>
        <v>0</v>
      </c>
      <c r="AF24" s="25"/>
      <c r="AG24">
        <f t="shared" si="2"/>
        <v>99.603927362511456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1.1882699999999999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101.95</v>
      </c>
      <c r="AB25" s="76">
        <f>-STOA!Q25</f>
        <v>0</v>
      </c>
      <c r="AC25">
        <f t="shared" si="0"/>
        <v>1.1539833422798758</v>
      </c>
      <c r="AD25">
        <f t="shared" si="1"/>
        <v>100.61178868079406</v>
      </c>
      <c r="AE25">
        <f>'IDT-1'!E25</f>
        <v>0</v>
      </c>
      <c r="AF25" s="25"/>
      <c r="AG25">
        <f t="shared" si="2"/>
        <v>100.61178868079406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-13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1.1882699999999999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</v>
      </c>
      <c r="AA26" s="76">
        <f>STOA!K26</f>
        <v>101.95</v>
      </c>
      <c r="AB26" s="76">
        <f>-STOA!Q26</f>
        <v>0</v>
      </c>
      <c r="AC26">
        <f t="shared" si="0"/>
        <v>1.130399387432063</v>
      </c>
      <c r="AD26">
        <f t="shared" si="1"/>
        <v>103.63537263564187</v>
      </c>
      <c r="AE26">
        <f>'IDT-1'!E26</f>
        <v>0</v>
      </c>
      <c r="AF26" s="25"/>
      <c r="AG26">
        <f t="shared" si="2"/>
        <v>103.63537263564187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1.1882699999999999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101.95</v>
      </c>
      <c r="AB27" s="76">
        <f>-STOA!Q27</f>
        <v>0</v>
      </c>
      <c r="AC27">
        <f t="shared" si="0"/>
        <v>1.1068154325842501</v>
      </c>
      <c r="AD27">
        <f t="shared" si="1"/>
        <v>106.65895659048968</v>
      </c>
      <c r="AE27">
        <f>'IDT-1'!E27</f>
        <v>0</v>
      </c>
      <c r="AF27" s="25"/>
      <c r="AG27">
        <f t="shared" si="2"/>
        <v>106.65895659048968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1.22472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101.95</v>
      </c>
      <c r="AB28" s="76">
        <f>-STOA!Q28</f>
        <v>0</v>
      </c>
      <c r="AC28">
        <f t="shared" si="0"/>
        <v>1.0756544694538328</v>
      </c>
      <c r="AD28">
        <f t="shared" si="1"/>
        <v>110.7265675536201</v>
      </c>
      <c r="AE28">
        <f>'IDT-1'!E28</f>
        <v>0</v>
      </c>
      <c r="AF28" s="25"/>
      <c r="AG28">
        <f t="shared" si="2"/>
        <v>110.7265675536201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-13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1.22472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18.649147896011332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103.86999999999999</v>
      </c>
      <c r="AB29" s="76">
        <f>-STOA!Q29</f>
        <v>0</v>
      </c>
      <c r="AC29">
        <f t="shared" si="0"/>
        <v>1.0667820765288991</v>
      </c>
      <c r="AD29">
        <f t="shared" si="1"/>
        <v>113.61367631068285</v>
      </c>
      <c r="AE29">
        <f>'IDT-1'!E29</f>
        <v>0</v>
      </c>
      <c r="AF29" s="25"/>
      <c r="AG29">
        <f t="shared" si="2"/>
        <v>113.61367631068285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-11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1.22472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18.649147896011332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103.86999999999999</v>
      </c>
      <c r="AB30" s="76">
        <f>-STOA!Q30</f>
        <v>0</v>
      </c>
      <c r="AC30">
        <f t="shared" si="0"/>
        <v>1.0431981216810862</v>
      </c>
      <c r="AD30">
        <f t="shared" si="1"/>
        <v>116.63726026553066</v>
      </c>
      <c r="AE30">
        <f>'IDT-1'!E30</f>
        <v>0</v>
      </c>
      <c r="AF30" s="25"/>
      <c r="AG30">
        <f t="shared" si="2"/>
        <v>116.63726026553066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1.22472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11.39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129.85</v>
      </c>
      <c r="AB31" s="76">
        <f>-STOA!Q31</f>
        <v>0</v>
      </c>
      <c r="AC31">
        <f t="shared" si="0"/>
        <v>1.1263302218313631</v>
      </c>
      <c r="AD31">
        <f t="shared" si="1"/>
        <v>143.27498026936905</v>
      </c>
      <c r="AE31">
        <f>'IDT-1'!E31</f>
        <v>0</v>
      </c>
      <c r="AF31" s="25"/>
      <c r="AG31">
        <f t="shared" si="2"/>
        <v>143.27498026936905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1.22472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11.39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129.85</v>
      </c>
      <c r="AB32" s="76">
        <f>-STOA!Q32</f>
        <v>0</v>
      </c>
      <c r="AC32">
        <f t="shared" si="0"/>
        <v>1.1263302218313631</v>
      </c>
      <c r="AD32">
        <f t="shared" si="1"/>
        <v>143.27498026936905</v>
      </c>
      <c r="AE32">
        <f>'IDT-1'!E32</f>
        <v>0</v>
      </c>
      <c r="AF32" s="25"/>
      <c r="AG32">
        <f t="shared" si="2"/>
        <v>143.27498026936905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1.22472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11.39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129.85</v>
      </c>
      <c r="AB33" s="76">
        <f>-STOA!Q33</f>
        <v>0</v>
      </c>
      <c r="AC33">
        <f t="shared" si="0"/>
        <v>1.1263302218313631</v>
      </c>
      <c r="AD33">
        <f t="shared" si="1"/>
        <v>143.27498026936905</v>
      </c>
      <c r="AE33">
        <f>'IDT-1'!E33</f>
        <v>0</v>
      </c>
      <c r="AF33" s="25"/>
      <c r="AG33">
        <f t="shared" si="2"/>
        <v>143.27498026936905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1.22472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129.85</v>
      </c>
      <c r="AB34" s="76">
        <f>-STOA!Q34</f>
        <v>0</v>
      </c>
      <c r="AC34">
        <f t="shared" si="0"/>
        <v>1.0374882218313632</v>
      </c>
      <c r="AD34">
        <f t="shared" si="1"/>
        <v>131.97382226936907</v>
      </c>
      <c r="AE34">
        <f>'IDT-1'!E34</f>
        <v>0</v>
      </c>
      <c r="AF34" s="25"/>
      <c r="AG34">
        <f t="shared" si="2"/>
        <v>131.97382226936907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1.22472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129.85</v>
      </c>
      <c r="AB35" s="76">
        <f>-STOA!Q35</f>
        <v>0</v>
      </c>
      <c r="AC35">
        <f t="shared" si="0"/>
        <v>1.0374882218313632</v>
      </c>
      <c r="AD35">
        <f t="shared" si="1"/>
        <v>131.97382226936907</v>
      </c>
      <c r="AE35">
        <f>'IDT-1'!E35</f>
        <v>0</v>
      </c>
      <c r="AF35" s="25"/>
      <c r="AG35">
        <f t="shared" si="2"/>
        <v>131.97382226936907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1.22472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129.85</v>
      </c>
      <c r="AB36" s="76">
        <f>-STOA!Q36</f>
        <v>0</v>
      </c>
      <c r="AC36">
        <f t="shared" si="0"/>
        <v>1.0374882218313632</v>
      </c>
      <c r="AD36">
        <f t="shared" si="1"/>
        <v>131.97382226936907</v>
      </c>
      <c r="AE36">
        <f>'IDT-1'!E36</f>
        <v>0</v>
      </c>
      <c r="AF36" s="25"/>
      <c r="AG36">
        <f t="shared" si="2"/>
        <v>131.97382226936907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1.22472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11.39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121.17999999999998</v>
      </c>
      <c r="AB37" s="76">
        <f>-STOA!Q37</f>
        <v>0</v>
      </c>
      <c r="AC37">
        <f t="shared" si="0"/>
        <v>1.0587042218313629</v>
      </c>
      <c r="AD37">
        <f t="shared" si="1"/>
        <v>134.67260626936903</v>
      </c>
      <c r="AE37">
        <f>'IDT-1'!E37</f>
        <v>0</v>
      </c>
      <c r="AF37" s="25"/>
      <c r="AG37">
        <f t="shared" si="2"/>
        <v>134.67260626936903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1.22472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11.39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121.17999999999998</v>
      </c>
      <c r="AB38" s="76">
        <f>-STOA!Q38</f>
        <v>0</v>
      </c>
      <c r="AC38">
        <f t="shared" si="0"/>
        <v>1.0587042218313629</v>
      </c>
      <c r="AD38">
        <f t="shared" si="1"/>
        <v>134.67260626936903</v>
      </c>
      <c r="AE38">
        <f>'IDT-1'!E38</f>
        <v>0</v>
      </c>
      <c r="AF38" s="25"/>
      <c r="AG38">
        <f t="shared" si="2"/>
        <v>134.67260626936903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1.22472</v>
      </c>
      <c r="E39">
        <f>GT_NG!S39</f>
        <v>1.9365904912004201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17.83916463757258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-31</v>
      </c>
      <c r="AA39" s="76">
        <f>STOA!K39</f>
        <v>167.92</v>
      </c>
      <c r="AB39" s="76">
        <f>-STOA!Q39</f>
        <v>0</v>
      </c>
      <c r="AC39">
        <f t="shared" si="0"/>
        <v>1.7172805727651628</v>
      </c>
      <c r="AD39">
        <f t="shared" si="1"/>
        <v>156.20319455600782</v>
      </c>
      <c r="AE39">
        <f>'IDT-1'!E39</f>
        <v>0</v>
      </c>
      <c r="AF39" s="25"/>
      <c r="AG39">
        <f t="shared" si="2"/>
        <v>156.20319455600782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1.22472</v>
      </c>
      <c r="E40">
        <f>GT_NG!S40</f>
        <v>1.9365904912004201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17.83916463757258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-35</v>
      </c>
      <c r="AA40" s="76">
        <f>STOA!K40</f>
        <v>174.07999999999998</v>
      </c>
      <c r="AB40" s="76">
        <f>-STOA!Q40</f>
        <v>0</v>
      </c>
      <c r="AC40">
        <f t="shared" si="0"/>
        <v>1.7967738458955802</v>
      </c>
      <c r="AD40">
        <f t="shared" si="1"/>
        <v>158.28370128287739</v>
      </c>
      <c r="AE40">
        <f>'IDT-1'!E40</f>
        <v>0</v>
      </c>
      <c r="AF40" s="25"/>
      <c r="AG40">
        <f t="shared" si="2"/>
        <v>158.28370128287739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1.22472</v>
      </c>
      <c r="E41">
        <f>GT_NG!S41</f>
        <v>1.9365904912004201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-18</v>
      </c>
      <c r="AA41" s="76">
        <f>STOA!K41</f>
        <v>156.76999999999998</v>
      </c>
      <c r="AB41" s="76">
        <f>-STOA!Q41</f>
        <v>0</v>
      </c>
      <c r="AC41">
        <f t="shared" si="0"/>
        <v>1.6604768351059191</v>
      </c>
      <c r="AD41">
        <f t="shared" si="1"/>
        <v>144.96174518796801</v>
      </c>
      <c r="AE41">
        <f>'IDT-1'!E41</f>
        <v>0</v>
      </c>
      <c r="AF41" s="25"/>
      <c r="AG41">
        <f t="shared" si="2"/>
        <v>144.96174518796801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1.22472</v>
      </c>
      <c r="E42">
        <f>GT_NG!S42</f>
        <v>1.9365904912004201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-16</v>
      </c>
      <c r="AA42" s="76">
        <f>STOA!K42</f>
        <v>156.76999999999998</v>
      </c>
      <c r="AB42" s="76">
        <f>-STOA!Q42</f>
        <v>0</v>
      </c>
      <c r="AC42">
        <f t="shared" si="0"/>
        <v>1.6447541985407106</v>
      </c>
      <c r="AD42">
        <f t="shared" si="1"/>
        <v>146.97746782453322</v>
      </c>
      <c r="AE42">
        <f>'IDT-1'!E42</f>
        <v>0</v>
      </c>
      <c r="AF42" s="25"/>
      <c r="AG42">
        <f t="shared" si="2"/>
        <v>146.97746782453322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1.22472</v>
      </c>
      <c r="E43">
        <f>GT_NG!S43</f>
        <v>1.8865929322902619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-13</v>
      </c>
      <c r="AA43" s="76">
        <f>STOA!K43</f>
        <v>156.76999999999998</v>
      </c>
      <c r="AB43" s="76">
        <f>-STOA!Q43</f>
        <v>0</v>
      </c>
      <c r="AC43">
        <f t="shared" si="0"/>
        <v>1.6207802627333978</v>
      </c>
      <c r="AD43">
        <f t="shared" si="1"/>
        <v>149.95144420143035</v>
      </c>
      <c r="AE43">
        <f>'IDT-1'!E43</f>
        <v>0</v>
      </c>
      <c r="AF43" s="25"/>
      <c r="AG43">
        <f t="shared" si="2"/>
        <v>149.95144420143035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1.22472</v>
      </c>
      <c r="E44">
        <f>GT_NG!S44</f>
        <v>1.8865929322902619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-15</v>
      </c>
      <c r="AA44" s="76">
        <f>STOA!K44</f>
        <v>156.76999999999998</v>
      </c>
      <c r="AB44" s="76">
        <f>-STOA!Q44</f>
        <v>0</v>
      </c>
      <c r="AC44">
        <f t="shared" si="0"/>
        <v>1.6365028992986066</v>
      </c>
      <c r="AD44">
        <f t="shared" si="1"/>
        <v>147.93572156486513</v>
      </c>
      <c r="AE44">
        <f>'IDT-1'!E44</f>
        <v>0</v>
      </c>
      <c r="AF44" s="25"/>
      <c r="AG44">
        <f t="shared" si="2"/>
        <v>147.93572156486513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1.22472</v>
      </c>
      <c r="E45">
        <f>GT_NG!S45</f>
        <v>1.8865929322902619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-13</v>
      </c>
      <c r="AA45" s="76">
        <f>STOA!K45</f>
        <v>156.76999999999998</v>
      </c>
      <c r="AB45" s="76">
        <f>-STOA!Q45</f>
        <v>0</v>
      </c>
      <c r="AC45">
        <f t="shared" si="0"/>
        <v>1.6207802627333978</v>
      </c>
      <c r="AD45">
        <f t="shared" si="1"/>
        <v>149.95144420143035</v>
      </c>
      <c r="AE45">
        <f>'IDT-1'!E45</f>
        <v>0</v>
      </c>
      <c r="AF45" s="25"/>
      <c r="AG45">
        <f t="shared" si="2"/>
        <v>149.95144420143035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1.22472</v>
      </c>
      <c r="E46">
        <f>GT_NG!S46</f>
        <v>1.8865929322902619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-12</v>
      </c>
      <c r="AA46" s="76">
        <f>STOA!K46</f>
        <v>156.76999999999998</v>
      </c>
      <c r="AB46" s="76">
        <f>-STOA!Q46</f>
        <v>0</v>
      </c>
      <c r="AC46">
        <f t="shared" si="0"/>
        <v>1.6129189444507936</v>
      </c>
      <c r="AD46">
        <f t="shared" si="1"/>
        <v>150.95930551971296</v>
      </c>
      <c r="AE46">
        <f>'IDT-1'!E46</f>
        <v>0</v>
      </c>
      <c r="AF46" s="25"/>
      <c r="AG46">
        <f t="shared" si="2"/>
        <v>150.95930551971296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1.22472</v>
      </c>
      <c r="E47">
        <f>GT_NG!S47</f>
        <v>1.9365904912004201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-12</v>
      </c>
      <c r="AA47" s="76">
        <f>STOA!K47</f>
        <v>154.85</v>
      </c>
      <c r="AB47" s="76">
        <f>-STOA!Q47</f>
        <v>0</v>
      </c>
      <c r="AC47">
        <f t="shared" si="0"/>
        <v>1.5983329254102931</v>
      </c>
      <c r="AD47">
        <f t="shared" si="1"/>
        <v>149.10388909766365</v>
      </c>
      <c r="AE47">
        <f>'IDT-1'!E47</f>
        <v>0</v>
      </c>
      <c r="AF47" s="25"/>
      <c r="AG47">
        <f t="shared" si="2"/>
        <v>149.10388909766365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1.22472</v>
      </c>
      <c r="E48">
        <f>GT_NG!S48</f>
        <v>1.9365904912004201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-12</v>
      </c>
      <c r="AA48" s="76">
        <f>STOA!K48</f>
        <v>154.85</v>
      </c>
      <c r="AB48" s="76">
        <f>-STOA!Q48</f>
        <v>0</v>
      </c>
      <c r="AC48">
        <f t="shared" si="0"/>
        <v>1.5983329254102931</v>
      </c>
      <c r="AD48">
        <f t="shared" si="1"/>
        <v>149.10388909766365</v>
      </c>
      <c r="AE48">
        <f>'IDT-1'!E48</f>
        <v>0</v>
      </c>
      <c r="AF48" s="25"/>
      <c r="AG48">
        <f t="shared" si="2"/>
        <v>149.10388909766365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1.22472</v>
      </c>
      <c r="E49">
        <f>GT_NG!S49</f>
        <v>1.9365904912004201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-12</v>
      </c>
      <c r="AA49" s="76">
        <f>STOA!K49</f>
        <v>154.85</v>
      </c>
      <c r="AB49" s="76">
        <f>-STOA!Q49</f>
        <v>0</v>
      </c>
      <c r="AC49">
        <f t="shared" si="0"/>
        <v>1.5983329254102931</v>
      </c>
      <c r="AD49">
        <f t="shared" si="1"/>
        <v>149.10388909766365</v>
      </c>
      <c r="AE49">
        <f>'IDT-1'!E49</f>
        <v>0</v>
      </c>
      <c r="AF49" s="25"/>
      <c r="AG49">
        <f t="shared" si="2"/>
        <v>149.10388909766365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1.22472</v>
      </c>
      <c r="E50">
        <f>GT_NG!S50</f>
        <v>1.9365904912004201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154.85</v>
      </c>
      <c r="AB50" s="76">
        <f>-STOA!Q50</f>
        <v>0</v>
      </c>
      <c r="AC50">
        <f t="shared" si="0"/>
        <v>1.5983329254102931</v>
      </c>
      <c r="AD50">
        <f t="shared" si="1"/>
        <v>149.10388909766365</v>
      </c>
      <c r="AE50">
        <f>'IDT-1'!E50</f>
        <v>0</v>
      </c>
      <c r="AF50" s="25"/>
      <c r="AG50">
        <f t="shared" si="2"/>
        <v>149.10388909766365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-17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1.22472</v>
      </c>
      <c r="E51">
        <f>GT_NG!S51</f>
        <v>1.9365904912004201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-14</v>
      </c>
      <c r="AA51" s="76">
        <f>STOA!K51</f>
        <v>154.85</v>
      </c>
      <c r="AB51" s="76">
        <f>-STOA!Q51</f>
        <v>0</v>
      </c>
      <c r="AC51">
        <f t="shared" si="0"/>
        <v>1.6297781985407103</v>
      </c>
      <c r="AD51">
        <f t="shared" si="1"/>
        <v>145.07244382453322</v>
      </c>
      <c r="AE51">
        <f>'IDT-1'!E51</f>
        <v>0</v>
      </c>
      <c r="AF51" s="25"/>
      <c r="AG51">
        <f t="shared" si="2"/>
        <v>145.07244382453322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1.22472</v>
      </c>
      <c r="E52">
        <f>GT_NG!S52</f>
        <v>1.9365904912004201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-13</v>
      </c>
      <c r="AA52" s="76">
        <f>STOA!K52</f>
        <v>154.85</v>
      </c>
      <c r="AB52" s="76">
        <f>-STOA!Q52</f>
        <v>0</v>
      </c>
      <c r="AC52">
        <f t="shared" si="0"/>
        <v>1.6297781985407105</v>
      </c>
      <c r="AD52">
        <f t="shared" si="1"/>
        <v>145.07244382453322</v>
      </c>
      <c r="AE52">
        <f>'IDT-1'!E52</f>
        <v>0</v>
      </c>
      <c r="AF52" s="25"/>
      <c r="AG52">
        <f t="shared" si="2"/>
        <v>145.07244382453322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-18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1.22472</v>
      </c>
      <c r="E53">
        <f>GT_NG!S53</f>
        <v>1.9365904912004201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-14</v>
      </c>
      <c r="AA53" s="76">
        <f>STOA!K53</f>
        <v>154.85</v>
      </c>
      <c r="AB53" s="76">
        <f>-STOA!Q53</f>
        <v>0</v>
      </c>
      <c r="AC53">
        <f t="shared" si="0"/>
        <v>1.6297781985407103</v>
      </c>
      <c r="AD53">
        <f t="shared" si="1"/>
        <v>145.07244382453322</v>
      </c>
      <c r="AE53">
        <f>'IDT-1'!E53</f>
        <v>0</v>
      </c>
      <c r="AF53" s="25"/>
      <c r="AG53">
        <f t="shared" si="2"/>
        <v>145.07244382453322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-17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1.22472</v>
      </c>
      <c r="E54">
        <f>GT_NG!S54</f>
        <v>1.9365904912004201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-18</v>
      </c>
      <c r="AA54" s="76">
        <f>STOA!K54</f>
        <v>154.85</v>
      </c>
      <c r="AB54" s="76">
        <f>-STOA!Q54</f>
        <v>0</v>
      </c>
      <c r="AC54">
        <f t="shared" si="0"/>
        <v>1.669084789953732</v>
      </c>
      <c r="AD54">
        <f t="shared" si="1"/>
        <v>140.03313723312021</v>
      </c>
      <c r="AE54">
        <f>'IDT-1'!E54</f>
        <v>0</v>
      </c>
      <c r="AF54" s="25"/>
      <c r="AG54">
        <f t="shared" si="2"/>
        <v>140.03313723312021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-18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1.22472</v>
      </c>
      <c r="E55">
        <f>GT_NG!S55</f>
        <v>1.9365904912004201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-22</v>
      </c>
      <c r="AA55" s="76">
        <f>STOA!K55</f>
        <v>154.85</v>
      </c>
      <c r="AB55" s="76">
        <f>-STOA!Q55</f>
        <v>0</v>
      </c>
      <c r="AC55">
        <f t="shared" si="0"/>
        <v>1.7005300630841491</v>
      </c>
      <c r="AD55">
        <f t="shared" si="1"/>
        <v>136.00169195998978</v>
      </c>
      <c r="AE55">
        <f>'IDT-1'!E55</f>
        <v>0</v>
      </c>
      <c r="AF55" s="25"/>
      <c r="AG55">
        <f t="shared" si="2"/>
        <v>136.00169195998978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-18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1.22472</v>
      </c>
      <c r="E56">
        <f>GT_NG!S56</f>
        <v>1.9365904912004201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-22</v>
      </c>
      <c r="AA56" s="76">
        <f>STOA!K56</f>
        <v>154.85</v>
      </c>
      <c r="AB56" s="76">
        <f>-STOA!Q56</f>
        <v>0</v>
      </c>
      <c r="AC56">
        <f t="shared" si="0"/>
        <v>1.7005300630841491</v>
      </c>
      <c r="AD56">
        <f t="shared" si="1"/>
        <v>136.00169195998978</v>
      </c>
      <c r="AE56">
        <f>'IDT-1'!E56</f>
        <v>0</v>
      </c>
      <c r="AF56" s="25"/>
      <c r="AG56">
        <f t="shared" si="2"/>
        <v>136.00169195998978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-18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1.22472</v>
      </c>
      <c r="E57">
        <f>GT_NG!S57</f>
        <v>1.9365904912004201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-24</v>
      </c>
      <c r="AA57" s="76">
        <f>STOA!K57</f>
        <v>154.85</v>
      </c>
      <c r="AB57" s="76">
        <f>-STOA!Q57</f>
        <v>0</v>
      </c>
      <c r="AC57">
        <f t="shared" si="0"/>
        <v>1.7162526996493579</v>
      </c>
      <c r="AD57">
        <f t="shared" si="1"/>
        <v>133.9859693234246</v>
      </c>
      <c r="AE57">
        <f>'IDT-1'!E57</f>
        <v>0</v>
      </c>
      <c r="AF57" s="25"/>
      <c r="AG57">
        <f t="shared" si="2"/>
        <v>133.9859693234246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-18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1.22472</v>
      </c>
      <c r="E58">
        <f>GT_NG!S58</f>
        <v>1.9365904912004201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-23</v>
      </c>
      <c r="AA58" s="76">
        <f>STOA!K58</f>
        <v>154.85</v>
      </c>
      <c r="AB58" s="76">
        <f>-STOA!Q58</f>
        <v>0</v>
      </c>
      <c r="AC58">
        <f t="shared" si="0"/>
        <v>1.7083913813667535</v>
      </c>
      <c r="AD58">
        <f t="shared" si="1"/>
        <v>134.99383064170718</v>
      </c>
      <c r="AE58">
        <f>'IDT-1'!E58</f>
        <v>0</v>
      </c>
      <c r="AF58" s="25"/>
      <c r="AG58">
        <f t="shared" si="2"/>
        <v>134.99383064170718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-18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1.22472</v>
      </c>
      <c r="E59">
        <f>GT_NG!S59</f>
        <v>1.9365904912004201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-25</v>
      </c>
      <c r="AA59" s="76">
        <f>STOA!K59</f>
        <v>154.85</v>
      </c>
      <c r="AB59" s="76">
        <f>-STOA!Q59</f>
        <v>0</v>
      </c>
      <c r="AC59">
        <f t="shared" si="0"/>
        <v>1.7241140179319621</v>
      </c>
      <c r="AD59">
        <f t="shared" si="1"/>
        <v>132.97810800514199</v>
      </c>
      <c r="AE59">
        <f>'IDT-1'!E59</f>
        <v>0</v>
      </c>
      <c r="AF59" s="25"/>
      <c r="AG59">
        <f t="shared" si="2"/>
        <v>132.97810800514199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-18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1.22472</v>
      </c>
      <c r="E60">
        <f>GT_NG!S60</f>
        <v>1.9365904912004201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-28</v>
      </c>
      <c r="AA60" s="76">
        <f>STOA!K60</f>
        <v>154.85</v>
      </c>
      <c r="AB60" s="76">
        <f>-STOA!Q60</f>
        <v>0</v>
      </c>
      <c r="AC60">
        <f t="shared" si="0"/>
        <v>1.747697972779775</v>
      </c>
      <c r="AD60">
        <f t="shared" si="1"/>
        <v>129.95452405029417</v>
      </c>
      <c r="AE60">
        <f>'IDT-1'!E60</f>
        <v>0</v>
      </c>
      <c r="AF60" s="25"/>
      <c r="AG60">
        <f t="shared" si="2"/>
        <v>129.95452405029417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1.22472</v>
      </c>
      <c r="E61">
        <f>GT_NG!S61</f>
        <v>1.9365904912004201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-30</v>
      </c>
      <c r="AA61" s="76">
        <f>STOA!K61</f>
        <v>154.85</v>
      </c>
      <c r="AB61" s="76">
        <f>-STOA!Q61</f>
        <v>0</v>
      </c>
      <c r="AC61">
        <f t="shared" si="0"/>
        <v>1.7634206093449838</v>
      </c>
      <c r="AD61">
        <f t="shared" si="1"/>
        <v>127.93880141372895</v>
      </c>
      <c r="AE61">
        <f>'IDT-1'!E61</f>
        <v>0</v>
      </c>
      <c r="AF61" s="25"/>
      <c r="AG61">
        <f t="shared" si="2"/>
        <v>127.93880141372895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1.22472</v>
      </c>
      <c r="E62">
        <f>GT_NG!S62</f>
        <v>1.9365904912004201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-30</v>
      </c>
      <c r="AA62" s="76">
        <f>STOA!K62</f>
        <v>154.85</v>
      </c>
      <c r="AB62" s="76">
        <f>-STOA!Q62</f>
        <v>0</v>
      </c>
      <c r="AC62">
        <f t="shared" si="0"/>
        <v>1.7634206093449838</v>
      </c>
      <c r="AD62">
        <f t="shared" si="1"/>
        <v>127.93880141372895</v>
      </c>
      <c r="AE62">
        <f>'IDT-1'!E62</f>
        <v>0</v>
      </c>
      <c r="AF62" s="25"/>
      <c r="AG62">
        <f t="shared" si="2"/>
        <v>127.93880141372895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1.22472</v>
      </c>
      <c r="E63">
        <f>GT_NG!S63</f>
        <v>1.9365904912004201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-31</v>
      </c>
      <c r="AA63" s="76">
        <f>STOA!K63</f>
        <v>154.85</v>
      </c>
      <c r="AB63" s="76">
        <f>-STOA!Q63</f>
        <v>0</v>
      </c>
      <c r="AC63">
        <f t="shared" si="0"/>
        <v>1.771281927627588</v>
      </c>
      <c r="AD63">
        <f t="shared" si="1"/>
        <v>126.93094009544636</v>
      </c>
      <c r="AE63">
        <f>'IDT-1'!E63</f>
        <v>0</v>
      </c>
      <c r="AF63" s="25"/>
      <c r="AG63">
        <f t="shared" si="2"/>
        <v>126.93094009544636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1.22472</v>
      </c>
      <c r="E64">
        <f>GT_NG!S64</f>
        <v>1.9365904912004201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-32</v>
      </c>
      <c r="AA64" s="76">
        <f>STOA!K64</f>
        <v>154.85</v>
      </c>
      <c r="AB64" s="76">
        <f>-STOA!Q64</f>
        <v>0</v>
      </c>
      <c r="AC64">
        <f t="shared" si="0"/>
        <v>1.7870045641927965</v>
      </c>
      <c r="AD64">
        <f t="shared" si="1"/>
        <v>124.91521745888114</v>
      </c>
      <c r="AE64">
        <f>'IDT-1'!E64</f>
        <v>0</v>
      </c>
      <c r="AF64" s="25"/>
      <c r="AG64">
        <f t="shared" si="2"/>
        <v>124.91521745888114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-19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1.22472</v>
      </c>
      <c r="E65">
        <f>GT_NG!S65</f>
        <v>1.816301635708345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-34</v>
      </c>
      <c r="AA65" s="76">
        <f>STOA!K65</f>
        <v>154.85</v>
      </c>
      <c r="AB65" s="76">
        <f>-STOA!Q65</f>
        <v>0</v>
      </c>
      <c r="AC65">
        <f t="shared" si="0"/>
        <v>1.7939276294025628</v>
      </c>
      <c r="AD65">
        <f t="shared" si="1"/>
        <v>123.78800553817931</v>
      </c>
      <c r="AE65">
        <f>'IDT-1'!E65</f>
        <v>0</v>
      </c>
      <c r="AF65" s="25"/>
      <c r="AG65">
        <f t="shared" si="2"/>
        <v>123.78800553817931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-18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1.22472</v>
      </c>
      <c r="E66">
        <f>GT_NG!S66</f>
        <v>1.816301635708345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-33</v>
      </c>
      <c r="AA66" s="76">
        <f>STOA!K66</f>
        <v>154.85</v>
      </c>
      <c r="AB66" s="76">
        <f>-STOA!Q66</f>
        <v>0</v>
      </c>
      <c r="AC66">
        <f t="shared" si="0"/>
        <v>1.793927629402563</v>
      </c>
      <c r="AD66">
        <f t="shared" si="1"/>
        <v>123.78800553817931</v>
      </c>
      <c r="AE66">
        <f>'IDT-1'!E66</f>
        <v>0</v>
      </c>
      <c r="AF66" s="25"/>
      <c r="AG66">
        <f t="shared" si="2"/>
        <v>123.78800553817931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-19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1.22472</v>
      </c>
      <c r="E67">
        <f>GT_NG!S67</f>
        <v>1.816301635708345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-32</v>
      </c>
      <c r="AA67" s="76">
        <f>STOA!K67</f>
        <v>154.85</v>
      </c>
      <c r="AB67" s="76">
        <f>-STOA!Q67</f>
        <v>0</v>
      </c>
      <c r="AC67">
        <f t="shared" si="0"/>
        <v>1.7860663111199586</v>
      </c>
      <c r="AD67">
        <f t="shared" si="1"/>
        <v>124.79586685646191</v>
      </c>
      <c r="AE67">
        <f>'IDT-1'!E67</f>
        <v>0</v>
      </c>
      <c r="AF67" s="25"/>
      <c r="AG67">
        <f t="shared" si="2"/>
        <v>124.79586685646191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-19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1.22472</v>
      </c>
      <c r="E68">
        <f>GT_NG!S68</f>
        <v>1.816301635708345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-33</v>
      </c>
      <c r="AA68" s="76">
        <f>STOA!K68</f>
        <v>154.85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1.793927629402563</v>
      </c>
      <c r="AD68">
        <f t="shared" ref="AD68:AD98" si="4">SUM(B68:AB68,AI68:AV68)-AC68</f>
        <v>123.78800553817931</v>
      </c>
      <c r="AE68">
        <f>'IDT-1'!E68</f>
        <v>0</v>
      </c>
      <c r="AF68" s="25"/>
      <c r="AG68">
        <f t="shared" ref="AG68:AG98" si="5">SUM(AD68:AF68)</f>
        <v>123.78800553817931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-19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1.22472</v>
      </c>
      <c r="E69">
        <f>GT_NG!S69</f>
        <v>1.8865929322902619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-33</v>
      </c>
      <c r="AA69" s="76">
        <f>STOA!K69</f>
        <v>154.85000000000002</v>
      </c>
      <c r="AB69" s="76">
        <f>-STOA!Q69</f>
        <v>0</v>
      </c>
      <c r="AC69">
        <f t="shared" si="3"/>
        <v>1.7866145832332976</v>
      </c>
      <c r="AD69">
        <f t="shared" si="4"/>
        <v>124.86560988093049</v>
      </c>
      <c r="AE69">
        <f>'IDT-1'!E69</f>
        <v>0</v>
      </c>
      <c r="AF69" s="25"/>
      <c r="AG69">
        <f t="shared" si="5"/>
        <v>124.86560988093049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1.22472</v>
      </c>
      <c r="E70">
        <f>GT_NG!S70</f>
        <v>1.8865929322902619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-28</v>
      </c>
      <c r="AA70" s="76">
        <f>STOA!K70</f>
        <v>149.75</v>
      </c>
      <c r="AB70" s="76">
        <f>-STOA!Q70</f>
        <v>0</v>
      </c>
      <c r="AC70">
        <f t="shared" si="3"/>
        <v>1.7075279918202757</v>
      </c>
      <c r="AD70">
        <f t="shared" si="4"/>
        <v>124.8446964723435</v>
      </c>
      <c r="AE70">
        <f>'IDT-1'!E70</f>
        <v>0</v>
      </c>
      <c r="AF70" s="25"/>
      <c r="AG70">
        <f t="shared" si="5"/>
        <v>124.8446964723435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1.22472</v>
      </c>
      <c r="E71">
        <f>GT_NG!S71</f>
        <v>1.8865929322902619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112.53999999999999</v>
      </c>
      <c r="AB71" s="76">
        <f>-STOA!Q71</f>
        <v>0</v>
      </c>
      <c r="AC71">
        <f t="shared" si="3"/>
        <v>1.1342825336465205</v>
      </c>
      <c r="AD71">
        <f t="shared" si="4"/>
        <v>124.20794193051724</v>
      </c>
      <c r="AE71">
        <f>'IDT-1'!E71</f>
        <v>0</v>
      </c>
      <c r="AF71" s="25"/>
      <c r="AG71">
        <f t="shared" si="5"/>
        <v>124.20794193051724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1.22472</v>
      </c>
      <c r="E72">
        <f>GT_NG!S72</f>
        <v>1.8865929322902619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112.53999999999999</v>
      </c>
      <c r="AB72" s="76">
        <f>-STOA!Q72</f>
        <v>0</v>
      </c>
      <c r="AC72">
        <f t="shared" si="3"/>
        <v>1.1342825336465205</v>
      </c>
      <c r="AD72">
        <f t="shared" si="4"/>
        <v>124.20794193051724</v>
      </c>
      <c r="AE72">
        <f>'IDT-1'!E72</f>
        <v>0</v>
      </c>
      <c r="AF72" s="25"/>
      <c r="AG72">
        <f t="shared" si="5"/>
        <v>124.20794193051724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1.22472</v>
      </c>
      <c r="E73">
        <f>GT_NG!S73</f>
        <v>1.8865929322902619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121.17999999999998</v>
      </c>
      <c r="AB73" s="76">
        <f>-STOA!Q73</f>
        <v>0</v>
      </c>
      <c r="AC73">
        <f t="shared" si="3"/>
        <v>1.1230613508204772</v>
      </c>
      <c r="AD73">
        <f t="shared" si="4"/>
        <v>142.85916311334327</v>
      </c>
      <c r="AE73">
        <f>'IDT-1'!E73</f>
        <v>0</v>
      </c>
      <c r="AF73" s="25"/>
      <c r="AG73">
        <f t="shared" si="5"/>
        <v>142.85916311334327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1.22472</v>
      </c>
      <c r="E74">
        <f>GT_NG!S74</f>
        <v>1.8865929322902619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121.17999999999998</v>
      </c>
      <c r="AB74" s="76">
        <f>-STOA!Q74</f>
        <v>0</v>
      </c>
      <c r="AC74">
        <f t="shared" si="3"/>
        <v>1.1230613508204772</v>
      </c>
      <c r="AD74">
        <f t="shared" si="4"/>
        <v>142.85916311334327</v>
      </c>
      <c r="AE74">
        <f>'IDT-1'!E74</f>
        <v>0</v>
      </c>
      <c r="AF74" s="25"/>
      <c r="AG74">
        <f t="shared" si="5"/>
        <v>142.85916311334327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1.22472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18.649147896011332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129.85</v>
      </c>
      <c r="AB75" s="76">
        <f>-STOA!Q75</f>
        <v>0</v>
      </c>
      <c r="AC75">
        <f t="shared" si="3"/>
        <v>1.1825615944607524</v>
      </c>
      <c r="AD75">
        <f t="shared" si="4"/>
        <v>150.42789923384083</v>
      </c>
      <c r="AE75">
        <f>'IDT-1'!E75</f>
        <v>0</v>
      </c>
      <c r="AF75" s="25"/>
      <c r="AG75">
        <f t="shared" si="5"/>
        <v>150.42789923384083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1.22472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18.649147896011332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129.85</v>
      </c>
      <c r="AB76" s="76">
        <f>-STOA!Q76</f>
        <v>0</v>
      </c>
      <c r="AC76">
        <f t="shared" si="3"/>
        <v>1.1825615944607524</v>
      </c>
      <c r="AD76">
        <f t="shared" si="4"/>
        <v>150.42789923384083</v>
      </c>
      <c r="AE76">
        <f>'IDT-1'!E76</f>
        <v>0</v>
      </c>
      <c r="AF76" s="25"/>
      <c r="AG76">
        <f t="shared" si="5"/>
        <v>150.42789923384083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1.22472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15.07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129.85</v>
      </c>
      <c r="AB77" s="76">
        <f>-STOA!Q77</f>
        <v>0</v>
      </c>
      <c r="AC77">
        <f t="shared" si="3"/>
        <v>1.154644240871864</v>
      </c>
      <c r="AD77">
        <f t="shared" si="4"/>
        <v>146.87666869141839</v>
      </c>
      <c r="AE77">
        <f>'IDT-1'!E77</f>
        <v>0</v>
      </c>
      <c r="AF77" s="25"/>
      <c r="AG77">
        <f t="shared" si="5"/>
        <v>146.87666869141839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1.22472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15.07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129.85</v>
      </c>
      <c r="AB78" s="76">
        <f>-STOA!Q78</f>
        <v>0</v>
      </c>
      <c r="AC78">
        <f t="shared" si="3"/>
        <v>1.154644240871864</v>
      </c>
      <c r="AD78">
        <f t="shared" si="4"/>
        <v>146.87666869141839</v>
      </c>
      <c r="AE78">
        <f>'IDT-1'!E78</f>
        <v>0</v>
      </c>
      <c r="AF78" s="25"/>
      <c r="AG78">
        <f t="shared" si="5"/>
        <v>146.87666869141839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1.22472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15.07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129.85</v>
      </c>
      <c r="AB79" s="76">
        <f>-STOA!Q79</f>
        <v>0</v>
      </c>
      <c r="AC79">
        <f t="shared" si="3"/>
        <v>1.154644240871864</v>
      </c>
      <c r="AD79">
        <f t="shared" si="4"/>
        <v>146.87666869141839</v>
      </c>
      <c r="AE79">
        <f>'IDT-1'!E79</f>
        <v>0</v>
      </c>
      <c r="AF79" s="25"/>
      <c r="AG79">
        <f t="shared" si="5"/>
        <v>146.87666869141839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1.22472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15.07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129.85</v>
      </c>
      <c r="AB80" s="76">
        <f>-STOA!Q80</f>
        <v>0</v>
      </c>
      <c r="AC80">
        <f t="shared" si="3"/>
        <v>1.154644240871864</v>
      </c>
      <c r="AD80">
        <f t="shared" si="4"/>
        <v>146.87666869141839</v>
      </c>
      <c r="AE80">
        <f>'IDT-1'!E80</f>
        <v>0</v>
      </c>
      <c r="AF80" s="25"/>
      <c r="AG80">
        <f t="shared" si="5"/>
        <v>146.87666869141839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1.22472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17.739198626733522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129.85</v>
      </c>
      <c r="AB81" s="76">
        <f>-STOA!Q81</f>
        <v>0</v>
      </c>
      <c r="AC81">
        <f t="shared" si="3"/>
        <v>1.1754639901603854</v>
      </c>
      <c r="AD81">
        <f t="shared" si="4"/>
        <v>149.52504756886339</v>
      </c>
      <c r="AE81">
        <f>'IDT-1'!E81</f>
        <v>0</v>
      </c>
      <c r="AF81" s="25"/>
      <c r="AG81">
        <f t="shared" si="5"/>
        <v>149.52504756886339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1.22472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129.85</v>
      </c>
      <c r="AB82" s="76">
        <f>-STOA!Q82</f>
        <v>0</v>
      </c>
      <c r="AC82">
        <f t="shared" si="3"/>
        <v>1.1906873508204774</v>
      </c>
      <c r="AD82">
        <f t="shared" si="4"/>
        <v>151.4615371133433</v>
      </c>
      <c r="AE82">
        <f>'IDT-1'!E82</f>
        <v>0</v>
      </c>
      <c r="AF82" s="25"/>
      <c r="AG82">
        <f t="shared" si="5"/>
        <v>151.4615371133433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1.22472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121.17999999999998</v>
      </c>
      <c r="AB83" s="76">
        <f>-STOA!Q83</f>
        <v>0</v>
      </c>
      <c r="AC83">
        <f t="shared" si="3"/>
        <v>1.1230613508204772</v>
      </c>
      <c r="AD83">
        <f t="shared" si="4"/>
        <v>142.85916311334327</v>
      </c>
      <c r="AE83">
        <f>'IDT-1'!E83</f>
        <v>0</v>
      </c>
      <c r="AF83" s="25"/>
      <c r="AG83">
        <f t="shared" si="5"/>
        <v>142.85916311334327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1.22472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121.17999999999998</v>
      </c>
      <c r="AB84" s="76">
        <f>-STOA!Q84</f>
        <v>0</v>
      </c>
      <c r="AC84">
        <f t="shared" si="3"/>
        <v>1.1230613508204772</v>
      </c>
      <c r="AD84">
        <f t="shared" si="4"/>
        <v>142.85916311334327</v>
      </c>
      <c r="AE84">
        <f>'IDT-1'!E84</f>
        <v>0</v>
      </c>
      <c r="AF84" s="25"/>
      <c r="AG84">
        <f t="shared" si="5"/>
        <v>142.85916311334327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1.22472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121.17999999999998</v>
      </c>
      <c r="AB85" s="76">
        <f>-STOA!Q85</f>
        <v>0</v>
      </c>
      <c r="AC85">
        <f t="shared" si="3"/>
        <v>1.1230613508204772</v>
      </c>
      <c r="AD85">
        <f t="shared" si="4"/>
        <v>142.85916311334327</v>
      </c>
      <c r="AE85">
        <f>'IDT-1'!E85</f>
        <v>0</v>
      </c>
      <c r="AF85" s="25"/>
      <c r="AG85">
        <f t="shared" si="5"/>
        <v>142.85916311334327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1.22472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121.17999999999998</v>
      </c>
      <c r="AB86" s="76">
        <f>-STOA!Q86</f>
        <v>0</v>
      </c>
      <c r="AC86">
        <f t="shared" si="3"/>
        <v>1.1230613508204772</v>
      </c>
      <c r="AD86">
        <f t="shared" si="4"/>
        <v>142.85916311334327</v>
      </c>
      <c r="AE86">
        <f>'IDT-1'!E86</f>
        <v>0</v>
      </c>
      <c r="AF86" s="25"/>
      <c r="AG86">
        <f t="shared" si="5"/>
        <v>142.85916311334327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1.22472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112.53999999999999</v>
      </c>
      <c r="AB87" s="76">
        <f>-STOA!Q87</f>
        <v>0</v>
      </c>
      <c r="AC87">
        <f t="shared" si="3"/>
        <v>1.0560593317799767</v>
      </c>
      <c r="AD87">
        <f t="shared" si="4"/>
        <v>134.33616269129396</v>
      </c>
      <c r="AE87">
        <f>'IDT-1'!E87</f>
        <v>0</v>
      </c>
      <c r="AF87" s="25"/>
      <c r="AG87">
        <f t="shared" si="5"/>
        <v>134.33616269129396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1.22472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112.53999999999999</v>
      </c>
      <c r="AB88" s="76">
        <f>-STOA!Q88</f>
        <v>0</v>
      </c>
      <c r="AC88">
        <f t="shared" si="3"/>
        <v>1.0560593317799767</v>
      </c>
      <c r="AD88">
        <f t="shared" si="4"/>
        <v>134.33616269129396</v>
      </c>
      <c r="AE88">
        <f>'IDT-1'!E88</f>
        <v>0</v>
      </c>
      <c r="AF88" s="25"/>
      <c r="AG88">
        <f t="shared" si="5"/>
        <v>134.33616269129396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1.22472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112.53999999999999</v>
      </c>
      <c r="AB89" s="76">
        <f>-STOA!Q89</f>
        <v>0</v>
      </c>
      <c r="AC89">
        <f t="shared" si="3"/>
        <v>1.0560593317799767</v>
      </c>
      <c r="AD89">
        <f t="shared" si="4"/>
        <v>134.33616269129396</v>
      </c>
      <c r="AE89">
        <f>'IDT-1'!E89</f>
        <v>0</v>
      </c>
      <c r="AF89" s="25"/>
      <c r="AG89">
        <f t="shared" si="5"/>
        <v>134.33616269129396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1.22472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112.53999999999999</v>
      </c>
      <c r="AB90" s="76">
        <f>-STOA!Q90</f>
        <v>0</v>
      </c>
      <c r="AC90">
        <f t="shared" si="3"/>
        <v>1.0560593317799767</v>
      </c>
      <c r="AD90">
        <f t="shared" si="4"/>
        <v>134.33616269129396</v>
      </c>
      <c r="AE90">
        <f>'IDT-1'!E90</f>
        <v>0</v>
      </c>
      <c r="AF90" s="25"/>
      <c r="AG90">
        <f t="shared" si="5"/>
        <v>134.33616269129396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1.22472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112.53999999999999</v>
      </c>
      <c r="AB91" s="76">
        <f>-STOA!Q91</f>
        <v>0</v>
      </c>
      <c r="AC91">
        <f t="shared" si="3"/>
        <v>1.0560593317799767</v>
      </c>
      <c r="AD91">
        <f t="shared" si="4"/>
        <v>134.33616269129396</v>
      </c>
      <c r="AE91">
        <f>'IDT-1'!E91</f>
        <v>0</v>
      </c>
      <c r="AF91" s="25"/>
      <c r="AG91">
        <f t="shared" si="5"/>
        <v>134.33616269129396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1.22472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112.53999999999999</v>
      </c>
      <c r="AB92" s="76">
        <f>-STOA!Q92</f>
        <v>0</v>
      </c>
      <c r="AC92">
        <f t="shared" si="3"/>
        <v>1.0560593317799767</v>
      </c>
      <c r="AD92">
        <f t="shared" si="4"/>
        <v>134.33616269129396</v>
      </c>
      <c r="AE92">
        <f>'IDT-1'!E92</f>
        <v>0</v>
      </c>
      <c r="AF92" s="25"/>
      <c r="AG92">
        <f t="shared" si="5"/>
        <v>134.33616269129396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1.22472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112.53999999999999</v>
      </c>
      <c r="AB93" s="76">
        <f>-STOA!Q93</f>
        <v>0</v>
      </c>
      <c r="AC93">
        <f t="shared" si="3"/>
        <v>1.1346725146060199</v>
      </c>
      <c r="AD93">
        <f t="shared" si="4"/>
        <v>124.25754950846792</v>
      </c>
      <c r="AE93">
        <f>'IDT-1'!E93</f>
        <v>0</v>
      </c>
      <c r="AF93" s="25"/>
      <c r="AG93">
        <f t="shared" si="5"/>
        <v>124.25754950846792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1.22472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112.53999999999999</v>
      </c>
      <c r="AB94" s="76">
        <f>-STOA!Q94</f>
        <v>0</v>
      </c>
      <c r="AC94">
        <f t="shared" si="3"/>
        <v>1.1346725146060199</v>
      </c>
      <c r="AD94">
        <f t="shared" si="4"/>
        <v>124.25754950846792</v>
      </c>
      <c r="AE94">
        <f>'IDT-1'!E94</f>
        <v>0</v>
      </c>
      <c r="AF94" s="25"/>
      <c r="AG94">
        <f t="shared" si="5"/>
        <v>124.25754950846792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1.22472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112.53999999999999</v>
      </c>
      <c r="AB95" s="76">
        <f>-STOA!Q95</f>
        <v>0</v>
      </c>
      <c r="AC95">
        <f t="shared" si="3"/>
        <v>1.1739791060190414</v>
      </c>
      <c r="AD95">
        <f t="shared" si="4"/>
        <v>119.21824291705489</v>
      </c>
      <c r="AE95">
        <f>'IDT-1'!E95</f>
        <v>0</v>
      </c>
      <c r="AF95" s="25"/>
      <c r="AG95">
        <f t="shared" si="5"/>
        <v>119.21824291705489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1.22472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112.53999999999999</v>
      </c>
      <c r="AB96" s="76">
        <f>-STOA!Q96</f>
        <v>0</v>
      </c>
      <c r="AC96">
        <f t="shared" si="3"/>
        <v>1.1739791060190414</v>
      </c>
      <c r="AD96">
        <f t="shared" si="4"/>
        <v>119.21824291705489</v>
      </c>
      <c r="AE96">
        <f>'IDT-1'!E96</f>
        <v>0</v>
      </c>
      <c r="AF96" s="25"/>
      <c r="AG96">
        <f t="shared" si="5"/>
        <v>119.21824291705489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1.22472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112.53999999999999</v>
      </c>
      <c r="AB97" s="76">
        <f>-STOA!Q97</f>
        <v>0</v>
      </c>
      <c r="AC97">
        <f t="shared" si="3"/>
        <v>1.2132856974320629</v>
      </c>
      <c r="AD97">
        <f t="shared" si="4"/>
        <v>114.17893632564189</v>
      </c>
      <c r="AE97">
        <f>'IDT-1'!E97</f>
        <v>0</v>
      </c>
      <c r="AF97" s="25"/>
      <c r="AG97">
        <f t="shared" si="5"/>
        <v>114.17893632564189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1.22472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112.53999999999999</v>
      </c>
      <c r="AB98" s="76">
        <f>-STOA!Q98</f>
        <v>0</v>
      </c>
      <c r="AC98">
        <f t="shared" si="3"/>
        <v>1.2132856974320629</v>
      </c>
      <c r="AD98">
        <f t="shared" si="4"/>
        <v>114.17893632564189</v>
      </c>
      <c r="AE98">
        <f>'IDT-1'!E98</f>
        <v>0</v>
      </c>
      <c r="AF98" s="25"/>
      <c r="AG98">
        <f t="shared" si="5"/>
        <v>114.17893632564189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4.5882906123671512E-2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0.44036107686004644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-0.22950000000000001</v>
      </c>
      <c r="AA99" s="76">
        <f t="shared" si="6"/>
        <v>3.0538150000000064</v>
      </c>
      <c r="AB99" s="76">
        <f t="shared" si="6"/>
        <v>0</v>
      </c>
      <c r="AC99">
        <f t="shared" si="6"/>
        <v>3.1662516728689333E-2</v>
      </c>
      <c r="AD99">
        <f t="shared" si="6"/>
        <v>3.051311933755029</v>
      </c>
      <c r="AE99">
        <f t="shared" si="6"/>
        <v>0</v>
      </c>
      <c r="AG99">
        <f t="shared" si="6"/>
        <v>3.051311933755029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-0.25674999999999998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45697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0.15303780547196888</v>
      </c>
      <c r="AD3">
        <f>SUM(B3:AB3,AI3:AV3)-AC3</f>
        <v>19.467193665293273</v>
      </c>
      <c r="AE3">
        <f>'IDT-1'!D3</f>
        <v>0</v>
      </c>
      <c r="AF3" s="25"/>
      <c r="AG3">
        <f>SUM(AD3:AF3)</f>
        <v>19.467193665293273</v>
      </c>
      <c r="AI3" s="35">
        <f>PXIL!L3</f>
        <v>0</v>
      </c>
      <c r="AJ3" s="35">
        <f>PXIL!R3</f>
        <v>0</v>
      </c>
      <c r="AK3" s="35">
        <f>RTM_IEX!L3</f>
        <v>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0.15007380547196889</v>
      </c>
      <c r="AD4">
        <f t="shared" ref="AD4:AD67" si="1">SUM(B4:AB4,AI4:AV4)-AC4</f>
        <v>19.090157665293273</v>
      </c>
      <c r="AE4">
        <f>'IDT-1'!D4</f>
        <v>0</v>
      </c>
      <c r="AF4" s="25"/>
      <c r="AG4">
        <f t="shared" ref="AG4:AG67" si="2">SUM(AD4:AF4)</f>
        <v>19.090157665293273</v>
      </c>
      <c r="AI4" s="35">
        <f>PXIL!L4</f>
        <v>0</v>
      </c>
      <c r="AJ4" s="35">
        <f>PXIL!R4</f>
        <v>0</v>
      </c>
      <c r="AK4" s="35">
        <f>RTM_IEX!L4</f>
        <v>4.62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9.620000000000001</v>
      </c>
      <c r="AB5" s="76">
        <f>-STOA!R5</f>
        <v>0</v>
      </c>
      <c r="AC5">
        <f t="shared" si="0"/>
        <v>0.14781180547196887</v>
      </c>
      <c r="AD5">
        <f t="shared" si="1"/>
        <v>18.802419665293275</v>
      </c>
      <c r="AE5">
        <f>'IDT-1'!D5</f>
        <v>0</v>
      </c>
      <c r="AF5" s="25"/>
      <c r="AG5">
        <f t="shared" si="2"/>
        <v>18.802419665293275</v>
      </c>
      <c r="AI5" s="35">
        <f>PXIL!L5</f>
        <v>0</v>
      </c>
      <c r="AJ5" s="35">
        <f>PXIL!R5</f>
        <v>0</v>
      </c>
      <c r="AK5" s="35">
        <f>RTM_IEX!L5</f>
        <v>4.33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9.620000000000001</v>
      </c>
      <c r="AB6" s="76">
        <f>-STOA!R6</f>
        <v>0</v>
      </c>
      <c r="AC6">
        <f t="shared" si="0"/>
        <v>0.14632980547196889</v>
      </c>
      <c r="AD6">
        <f t="shared" si="1"/>
        <v>18.613901665293273</v>
      </c>
      <c r="AE6">
        <f>'IDT-1'!D6</f>
        <v>0</v>
      </c>
      <c r="AF6" s="25"/>
      <c r="AG6">
        <f t="shared" si="2"/>
        <v>18.613901665293273</v>
      </c>
      <c r="AI6" s="35">
        <f>PXIL!L6</f>
        <v>0</v>
      </c>
      <c r="AJ6" s="35">
        <f>PXIL!R6</f>
        <v>0</v>
      </c>
      <c r="AK6" s="35">
        <f>RTM_IEX!L6</f>
        <v>4.1399999999999997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9.620000000000001</v>
      </c>
      <c r="AB7" s="76">
        <f>-STOA!R7</f>
        <v>0</v>
      </c>
      <c r="AC7">
        <f t="shared" si="0"/>
        <v>0.14476980547196888</v>
      </c>
      <c r="AD7">
        <f t="shared" si="1"/>
        <v>18.415461665293272</v>
      </c>
      <c r="AE7">
        <f>'IDT-1'!D7</f>
        <v>0</v>
      </c>
      <c r="AF7" s="25"/>
      <c r="AG7">
        <f t="shared" si="2"/>
        <v>18.415461665293272</v>
      </c>
      <c r="AI7" s="35">
        <f>PXIL!L7</f>
        <v>0</v>
      </c>
      <c r="AJ7" s="35">
        <f>PXIL!R7</f>
        <v>0</v>
      </c>
      <c r="AK7" s="35">
        <f>RTM_IEX!L7</f>
        <v>3.94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9.620000000000001</v>
      </c>
      <c r="AB8" s="76">
        <f>-STOA!R8</f>
        <v>0</v>
      </c>
      <c r="AC8">
        <f t="shared" si="0"/>
        <v>0.14406780547196887</v>
      </c>
      <c r="AD8">
        <f t="shared" si="1"/>
        <v>18.326163665293272</v>
      </c>
      <c r="AE8">
        <f>'IDT-1'!D8</f>
        <v>0</v>
      </c>
      <c r="AF8" s="25"/>
      <c r="AG8">
        <f t="shared" si="2"/>
        <v>18.326163665293272</v>
      </c>
      <c r="AI8" s="35">
        <f>PXIL!L8</f>
        <v>0</v>
      </c>
      <c r="AJ8" s="35">
        <f>PXIL!R8</f>
        <v>0</v>
      </c>
      <c r="AK8" s="35">
        <f>RTM_IEX!L8</f>
        <v>3.85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9.620000000000001</v>
      </c>
      <c r="AB9" s="76">
        <f>-STOA!R9</f>
        <v>0</v>
      </c>
      <c r="AC9">
        <f t="shared" si="0"/>
        <v>0.1432878054719689</v>
      </c>
      <c r="AD9">
        <f t="shared" si="1"/>
        <v>18.226943665293273</v>
      </c>
      <c r="AE9">
        <f>'IDT-1'!D9</f>
        <v>0</v>
      </c>
      <c r="AF9" s="25"/>
      <c r="AG9">
        <f t="shared" si="2"/>
        <v>18.226943665293273</v>
      </c>
      <c r="AI9" s="35">
        <f>PXIL!L9</f>
        <v>0</v>
      </c>
      <c r="AJ9" s="35">
        <f>PXIL!R9</f>
        <v>0</v>
      </c>
      <c r="AK9" s="35">
        <f>RTM_IEX!L9</f>
        <v>3.75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9.620000000000001</v>
      </c>
      <c r="AB10" s="76">
        <f>-STOA!R10</f>
        <v>0</v>
      </c>
      <c r="AC10">
        <f t="shared" si="0"/>
        <v>0.14180580547196889</v>
      </c>
      <c r="AD10">
        <f t="shared" si="1"/>
        <v>18.038425665293275</v>
      </c>
      <c r="AE10">
        <f>'IDT-1'!D10</f>
        <v>0</v>
      </c>
      <c r="AF10" s="25"/>
      <c r="AG10">
        <f t="shared" si="2"/>
        <v>18.038425665293275</v>
      </c>
      <c r="AI10" s="35">
        <f>PXIL!L10</f>
        <v>0</v>
      </c>
      <c r="AJ10" s="35">
        <f>PXIL!R10</f>
        <v>0</v>
      </c>
      <c r="AK10" s="35">
        <f>RTM_IEX!L10</f>
        <v>3.56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9.620000000000001</v>
      </c>
      <c r="AB11" s="76">
        <f>-STOA!R11</f>
        <v>0</v>
      </c>
      <c r="AC11">
        <f t="shared" si="0"/>
        <v>0.14180580547196889</v>
      </c>
      <c r="AD11">
        <f t="shared" si="1"/>
        <v>18.038425665293275</v>
      </c>
      <c r="AE11">
        <f>'IDT-1'!D11</f>
        <v>0</v>
      </c>
      <c r="AF11" s="25"/>
      <c r="AG11">
        <f t="shared" si="2"/>
        <v>18.038425665293275</v>
      </c>
      <c r="AI11" s="35">
        <f>PXIL!L11</f>
        <v>0</v>
      </c>
      <c r="AJ11" s="35">
        <f>PXIL!R11</f>
        <v>0</v>
      </c>
      <c r="AK11" s="35">
        <f>RTM_IEX!L11</f>
        <v>3.56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9.620000000000001</v>
      </c>
      <c r="AB12" s="76">
        <f>-STOA!R12</f>
        <v>0</v>
      </c>
      <c r="AC12">
        <f t="shared" si="0"/>
        <v>0.14180580547196889</v>
      </c>
      <c r="AD12">
        <f t="shared" si="1"/>
        <v>18.038425665293275</v>
      </c>
      <c r="AE12">
        <f>'IDT-1'!D12</f>
        <v>0</v>
      </c>
      <c r="AF12" s="25"/>
      <c r="AG12">
        <f t="shared" si="2"/>
        <v>18.038425665293275</v>
      </c>
      <c r="AI12" s="35">
        <f>PXIL!L12</f>
        <v>0</v>
      </c>
      <c r="AJ12" s="35">
        <f>PXIL!R12</f>
        <v>0</v>
      </c>
      <c r="AK12" s="35">
        <f>RTM_IEX!L12</f>
        <v>3.56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9.620000000000001</v>
      </c>
      <c r="AB13" s="76">
        <f>-STOA!R13</f>
        <v>0</v>
      </c>
      <c r="AC13">
        <f t="shared" si="0"/>
        <v>0.14180580547196889</v>
      </c>
      <c r="AD13">
        <f t="shared" si="1"/>
        <v>18.038425665293275</v>
      </c>
      <c r="AE13">
        <f>'IDT-1'!D13</f>
        <v>0</v>
      </c>
      <c r="AF13" s="25"/>
      <c r="AG13">
        <f t="shared" si="2"/>
        <v>18.038425665293275</v>
      </c>
      <c r="AI13" s="35">
        <f>PXIL!L13</f>
        <v>0</v>
      </c>
      <c r="AJ13" s="35">
        <f>PXIL!R13</f>
        <v>0</v>
      </c>
      <c r="AK13" s="35">
        <f>RTM_IEX!L13</f>
        <v>3.56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9.620000000000001</v>
      </c>
      <c r="AB14" s="76">
        <f>-STOA!R14</f>
        <v>0</v>
      </c>
      <c r="AC14">
        <f t="shared" si="0"/>
        <v>0.14180580547196889</v>
      </c>
      <c r="AD14">
        <f t="shared" si="1"/>
        <v>18.038425665293275</v>
      </c>
      <c r="AE14">
        <f>'IDT-1'!D14</f>
        <v>0</v>
      </c>
      <c r="AF14" s="25"/>
      <c r="AG14">
        <f t="shared" si="2"/>
        <v>18.038425665293275</v>
      </c>
      <c r="AI14" s="35">
        <f>PXIL!L14</f>
        <v>0</v>
      </c>
      <c r="AJ14" s="35">
        <f>PXIL!R14</f>
        <v>0</v>
      </c>
      <c r="AK14" s="35">
        <f>RTM_IEX!L14</f>
        <v>3.56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9.620000000000001</v>
      </c>
      <c r="AB15" s="76">
        <f>-STOA!R15</f>
        <v>0</v>
      </c>
      <c r="AC15">
        <f t="shared" si="0"/>
        <v>0.14180580547196889</v>
      </c>
      <c r="AD15">
        <f t="shared" si="1"/>
        <v>18.038425665293275</v>
      </c>
      <c r="AE15">
        <f>'IDT-1'!D15</f>
        <v>0</v>
      </c>
      <c r="AF15" s="25"/>
      <c r="AG15">
        <f t="shared" si="2"/>
        <v>18.038425665293275</v>
      </c>
      <c r="AI15" s="35">
        <f>PXIL!L15</f>
        <v>0</v>
      </c>
      <c r="AJ15" s="35">
        <f>PXIL!R15</f>
        <v>0</v>
      </c>
      <c r="AK15" s="35">
        <f>RTM_IEX!L15</f>
        <v>3.56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9.620000000000001</v>
      </c>
      <c r="AB16" s="76">
        <f>-STOA!R16</f>
        <v>0</v>
      </c>
      <c r="AC16">
        <f t="shared" si="0"/>
        <v>0.1425078054719689</v>
      </c>
      <c r="AD16">
        <f t="shared" si="1"/>
        <v>18.127723665293274</v>
      </c>
      <c r="AE16">
        <f>'IDT-1'!D16</f>
        <v>0</v>
      </c>
      <c r="AF16" s="25"/>
      <c r="AG16">
        <f t="shared" si="2"/>
        <v>18.127723665293274</v>
      </c>
      <c r="AI16" s="35">
        <f>PXIL!L16</f>
        <v>0</v>
      </c>
      <c r="AJ16" s="35">
        <f>PXIL!R16</f>
        <v>0</v>
      </c>
      <c r="AK16" s="35">
        <f>RTM_IEX!L16</f>
        <v>3.65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9.620000000000001</v>
      </c>
      <c r="AB17" s="76">
        <f>-STOA!R17</f>
        <v>0</v>
      </c>
      <c r="AC17">
        <f t="shared" si="0"/>
        <v>0.1432878054719689</v>
      </c>
      <c r="AD17">
        <f t="shared" si="1"/>
        <v>18.226943665293273</v>
      </c>
      <c r="AE17">
        <f>'IDT-1'!D17</f>
        <v>0</v>
      </c>
      <c r="AF17" s="25"/>
      <c r="AG17">
        <f t="shared" si="2"/>
        <v>18.226943665293273</v>
      </c>
      <c r="AI17" s="35">
        <f>PXIL!L17</f>
        <v>0</v>
      </c>
      <c r="AJ17" s="35">
        <f>PXIL!R17</f>
        <v>0</v>
      </c>
      <c r="AK17" s="35">
        <f>RTM_IEX!L17</f>
        <v>3.75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9.620000000000001</v>
      </c>
      <c r="AB18" s="76">
        <f>-STOA!R18</f>
        <v>0</v>
      </c>
      <c r="AC18">
        <f t="shared" si="0"/>
        <v>0.14406780547196887</v>
      </c>
      <c r="AD18">
        <f t="shared" si="1"/>
        <v>18.326163665293272</v>
      </c>
      <c r="AE18">
        <f>'IDT-1'!D18</f>
        <v>0</v>
      </c>
      <c r="AF18" s="25"/>
      <c r="AG18">
        <f t="shared" si="2"/>
        <v>18.326163665293272</v>
      </c>
      <c r="AI18" s="35">
        <f>PXIL!L18</f>
        <v>0</v>
      </c>
      <c r="AJ18" s="35">
        <f>PXIL!R18</f>
        <v>0</v>
      </c>
      <c r="AK18" s="35">
        <f>RTM_IEX!L18</f>
        <v>3.85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9.620000000000001</v>
      </c>
      <c r="AB19" s="76">
        <f>-STOA!R19</f>
        <v>0</v>
      </c>
      <c r="AC19">
        <f t="shared" si="0"/>
        <v>0.14554980547196888</v>
      </c>
      <c r="AD19">
        <f t="shared" si="1"/>
        <v>18.514681665293274</v>
      </c>
      <c r="AE19">
        <f>'IDT-1'!D19</f>
        <v>0</v>
      </c>
      <c r="AF19" s="25"/>
      <c r="AG19">
        <f t="shared" si="2"/>
        <v>18.514681665293274</v>
      </c>
      <c r="AI19" s="35">
        <f>PXIL!L19</f>
        <v>0</v>
      </c>
      <c r="AJ19" s="35">
        <f>PXIL!R19</f>
        <v>0</v>
      </c>
      <c r="AK19" s="35">
        <f>RTM_IEX!L19</f>
        <v>4.04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9.620000000000001</v>
      </c>
      <c r="AB20" s="76">
        <f>-STOA!R20</f>
        <v>0</v>
      </c>
      <c r="AC20">
        <f t="shared" si="0"/>
        <v>0.1470318054719689</v>
      </c>
      <c r="AD20">
        <f t="shared" si="1"/>
        <v>18.703199665293276</v>
      </c>
      <c r="AE20">
        <f>'IDT-1'!D20</f>
        <v>0</v>
      </c>
      <c r="AF20" s="25"/>
      <c r="AG20">
        <f t="shared" si="2"/>
        <v>18.703199665293276</v>
      </c>
      <c r="AI20" s="35">
        <f>PXIL!L20</f>
        <v>0</v>
      </c>
      <c r="AJ20" s="35">
        <f>PXIL!R20</f>
        <v>0</v>
      </c>
      <c r="AK20" s="35">
        <f>RTM_IEX!L20</f>
        <v>4.2300000000000004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9.620000000000001</v>
      </c>
      <c r="AB21" s="76">
        <f>-STOA!R21</f>
        <v>0</v>
      </c>
      <c r="AC21">
        <f t="shared" si="0"/>
        <v>0.14929380547196888</v>
      </c>
      <c r="AD21">
        <f t="shared" si="1"/>
        <v>18.990937665293274</v>
      </c>
      <c r="AE21">
        <f>'IDT-1'!D21</f>
        <v>0</v>
      </c>
      <c r="AF21" s="25"/>
      <c r="AG21">
        <f t="shared" si="2"/>
        <v>18.990937665293274</v>
      </c>
      <c r="AI21" s="35">
        <f>PXIL!L21</f>
        <v>0</v>
      </c>
      <c r="AJ21" s="35">
        <f>PXIL!R21</f>
        <v>0</v>
      </c>
      <c r="AK21" s="35">
        <f>RTM_IEX!L21</f>
        <v>4.5199999999999996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9.620000000000001</v>
      </c>
      <c r="AB22" s="76">
        <f>-STOA!R22</f>
        <v>0</v>
      </c>
      <c r="AC22">
        <f t="shared" si="0"/>
        <v>0.15607980547196887</v>
      </c>
      <c r="AD22">
        <f t="shared" si="1"/>
        <v>19.854151665293273</v>
      </c>
      <c r="AE22">
        <f>'IDT-1'!D22</f>
        <v>0</v>
      </c>
      <c r="AF22" s="25"/>
      <c r="AG22">
        <f t="shared" si="2"/>
        <v>19.854151665293273</v>
      </c>
      <c r="AI22" s="35">
        <f>PXIL!L22</f>
        <v>0</v>
      </c>
      <c r="AJ22" s="35">
        <f>PXIL!R22</f>
        <v>0</v>
      </c>
      <c r="AK22" s="35">
        <f>RTM_IEX!L22</f>
        <v>5.39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9.620000000000001</v>
      </c>
      <c r="AB23" s="76">
        <f>-STOA!R23</f>
        <v>0</v>
      </c>
      <c r="AC23">
        <f t="shared" si="0"/>
        <v>0.16356780547196889</v>
      </c>
      <c r="AD23">
        <f t="shared" si="1"/>
        <v>20.806663665293271</v>
      </c>
      <c r="AE23">
        <f>'IDT-1'!D23</f>
        <v>0</v>
      </c>
      <c r="AF23" s="25"/>
      <c r="AG23">
        <f t="shared" si="2"/>
        <v>20.806663665293271</v>
      </c>
      <c r="AI23" s="35">
        <f>PXIL!L23</f>
        <v>0</v>
      </c>
      <c r="AJ23" s="35">
        <f>PXIL!R23</f>
        <v>0</v>
      </c>
      <c r="AK23" s="35">
        <f>RTM_IEX!L23</f>
        <v>6.35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9.620000000000001</v>
      </c>
      <c r="AB24" s="76">
        <f>-STOA!R24</f>
        <v>0</v>
      </c>
      <c r="AC24">
        <f t="shared" si="0"/>
        <v>0.16731180547196889</v>
      </c>
      <c r="AD24">
        <f t="shared" si="1"/>
        <v>21.282919665293274</v>
      </c>
      <c r="AE24">
        <f>'IDT-1'!D24</f>
        <v>0</v>
      </c>
      <c r="AF24" s="25"/>
      <c r="AG24">
        <f t="shared" si="2"/>
        <v>21.282919665293274</v>
      </c>
      <c r="AI24" s="35">
        <f>PXIL!L24</f>
        <v>0</v>
      </c>
      <c r="AJ24" s="35">
        <f>PXIL!R24</f>
        <v>0</v>
      </c>
      <c r="AK24" s="35">
        <f>RTM_IEX!L24</f>
        <v>6.83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9.620000000000001</v>
      </c>
      <c r="AB25" s="76">
        <f>-STOA!R25</f>
        <v>0</v>
      </c>
      <c r="AC25">
        <f t="shared" si="0"/>
        <v>0.17183580547196889</v>
      </c>
      <c r="AD25">
        <f t="shared" si="1"/>
        <v>21.858395665293276</v>
      </c>
      <c r="AE25">
        <f>'IDT-1'!D25</f>
        <v>0</v>
      </c>
      <c r="AF25" s="25"/>
      <c r="AG25">
        <f t="shared" si="2"/>
        <v>21.858395665293276</v>
      </c>
      <c r="AI25" s="35">
        <f>PXIL!L25</f>
        <v>0</v>
      </c>
      <c r="AJ25" s="35">
        <f>PXIL!R25</f>
        <v>0</v>
      </c>
      <c r="AK25" s="35">
        <f>RTM_IEX!L25</f>
        <v>7.41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9.620000000000001</v>
      </c>
      <c r="AB26" s="76">
        <f>-STOA!R26</f>
        <v>0</v>
      </c>
      <c r="AC26">
        <f t="shared" si="0"/>
        <v>0.18080580547196889</v>
      </c>
      <c r="AD26">
        <f t="shared" si="1"/>
        <v>22.999425665293273</v>
      </c>
      <c r="AE26">
        <f>'IDT-1'!D26</f>
        <v>0</v>
      </c>
      <c r="AF26" s="25"/>
      <c r="AG26">
        <f t="shared" si="2"/>
        <v>22.999425665293273</v>
      </c>
      <c r="AI26" s="35">
        <f>PXIL!L26</f>
        <v>0</v>
      </c>
      <c r="AJ26" s="35">
        <f>PXIL!R26</f>
        <v>0</v>
      </c>
      <c r="AK26" s="35">
        <f>RTM_IEX!L26</f>
        <v>8.56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14.43</v>
      </c>
      <c r="AB27" s="76">
        <f>-STOA!R27</f>
        <v>0</v>
      </c>
      <c r="AC27">
        <f t="shared" si="0"/>
        <v>0.1898538054719689</v>
      </c>
      <c r="AD27">
        <f t="shared" si="1"/>
        <v>24.150377665293274</v>
      </c>
      <c r="AE27">
        <f>'IDT-1'!D27</f>
        <v>0</v>
      </c>
      <c r="AF27" s="25"/>
      <c r="AG27">
        <f t="shared" si="2"/>
        <v>24.150377665293274</v>
      </c>
      <c r="AI27" s="35">
        <f>PXIL!L27</f>
        <v>0</v>
      </c>
      <c r="AJ27" s="35">
        <f>PXIL!R27</f>
        <v>0</v>
      </c>
      <c r="AK27" s="35">
        <f>RTM_IEX!L27</f>
        <v>4.91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14.43</v>
      </c>
      <c r="AB28" s="76">
        <f>-STOA!R28</f>
        <v>0</v>
      </c>
      <c r="AC28">
        <f t="shared" si="0"/>
        <v>0.20482980547196888</v>
      </c>
      <c r="AD28">
        <f t="shared" si="1"/>
        <v>26.055401665293271</v>
      </c>
      <c r="AE28">
        <f>'IDT-1'!D28</f>
        <v>0</v>
      </c>
      <c r="AF28" s="25"/>
      <c r="AG28">
        <f t="shared" si="2"/>
        <v>26.055401665293271</v>
      </c>
      <c r="AI28" s="35">
        <f>PXIL!L28</f>
        <v>0</v>
      </c>
      <c r="AJ28" s="35">
        <f>PXIL!R28</f>
        <v>0</v>
      </c>
      <c r="AK28" s="35">
        <f>RTM_IEX!L28</f>
        <v>6.83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14.43</v>
      </c>
      <c r="AB29" s="76">
        <f>-STOA!R29</f>
        <v>0</v>
      </c>
      <c r="AC29">
        <f t="shared" si="0"/>
        <v>0.2123142181203454</v>
      </c>
      <c r="AD29">
        <f t="shared" si="1"/>
        <v>27.007457335770091</v>
      </c>
      <c r="AE29">
        <f>'IDT-1'!D29</f>
        <v>0</v>
      </c>
      <c r="AF29" s="25"/>
      <c r="AG29">
        <f t="shared" si="2"/>
        <v>27.007457335770091</v>
      </c>
      <c r="AI29" s="35">
        <f>PXIL!L29</f>
        <v>0</v>
      </c>
      <c r="AJ29" s="35">
        <f>PXIL!R29</f>
        <v>0</v>
      </c>
      <c r="AK29" s="35">
        <f>RTM_IEX!L29</f>
        <v>7.79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14.43</v>
      </c>
      <c r="AB30" s="76">
        <f>-STOA!R30</f>
        <v>0</v>
      </c>
      <c r="AC30">
        <f t="shared" si="0"/>
        <v>0.21980221812034539</v>
      </c>
      <c r="AD30">
        <f t="shared" si="1"/>
        <v>27.95996933577009</v>
      </c>
      <c r="AE30">
        <f>'IDT-1'!D30</f>
        <v>0</v>
      </c>
      <c r="AF30" s="25"/>
      <c r="AG30">
        <f t="shared" si="2"/>
        <v>27.95996933577009</v>
      </c>
      <c r="AI30" s="35">
        <f>PXIL!L30</f>
        <v>0</v>
      </c>
      <c r="AJ30" s="35">
        <f>PXIL!R30</f>
        <v>0</v>
      </c>
      <c r="AK30" s="35">
        <f>RTM_IEX!L30</f>
        <v>8.75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14.43</v>
      </c>
      <c r="AB31" s="76">
        <f>-STOA!R31</f>
        <v>0</v>
      </c>
      <c r="AC31">
        <f t="shared" si="0"/>
        <v>0.232596</v>
      </c>
      <c r="AD31">
        <f t="shared" si="1"/>
        <v>29.587403999999999</v>
      </c>
      <c r="AE31">
        <f>'IDT-1'!D31</f>
        <v>0</v>
      </c>
      <c r="AF31" s="25"/>
      <c r="AG31">
        <f t="shared" si="2"/>
        <v>29.587403999999999</v>
      </c>
      <c r="AI31" s="35">
        <f>PXIL!L31</f>
        <v>0</v>
      </c>
      <c r="AJ31" s="35">
        <f>PXIL!R31</f>
        <v>0</v>
      </c>
      <c r="AK31" s="35">
        <f>RTM_IEX!L31</f>
        <v>10.39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14.43</v>
      </c>
      <c r="AB32" s="76">
        <f>-STOA!R32</f>
        <v>0</v>
      </c>
      <c r="AC32">
        <f t="shared" si="0"/>
        <v>0.24234600000000001</v>
      </c>
      <c r="AD32">
        <f t="shared" si="1"/>
        <v>30.827653999999999</v>
      </c>
      <c r="AE32">
        <f>'IDT-1'!D32</f>
        <v>0</v>
      </c>
      <c r="AF32" s="25"/>
      <c r="AG32">
        <f t="shared" si="2"/>
        <v>30.827653999999999</v>
      </c>
      <c r="AI32" s="35">
        <f>PXIL!L32</f>
        <v>0</v>
      </c>
      <c r="AJ32" s="35">
        <f>PXIL!R32</f>
        <v>0</v>
      </c>
      <c r="AK32" s="35">
        <f>RTM_IEX!L32</f>
        <v>11.64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14.43</v>
      </c>
      <c r="AB33" s="76">
        <f>-STOA!R33</f>
        <v>0</v>
      </c>
      <c r="AC33">
        <f t="shared" si="0"/>
        <v>0.24632399999999999</v>
      </c>
      <c r="AD33">
        <f t="shared" si="1"/>
        <v>31.333675999999997</v>
      </c>
      <c r="AE33">
        <f>'IDT-1'!D33</f>
        <v>0</v>
      </c>
      <c r="AF33" s="25"/>
      <c r="AG33">
        <f t="shared" si="2"/>
        <v>31.333675999999997</v>
      </c>
      <c r="AI33" s="35">
        <f>PXIL!L33</f>
        <v>0</v>
      </c>
      <c r="AJ33" s="35">
        <f>PXIL!R33</f>
        <v>0</v>
      </c>
      <c r="AK33" s="35">
        <f>RTM_IEX!L33</f>
        <v>12.15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14.43</v>
      </c>
      <c r="AB34" s="76">
        <f>-STOA!R34</f>
        <v>0</v>
      </c>
      <c r="AC34">
        <f t="shared" si="0"/>
        <v>0.237042</v>
      </c>
      <c r="AD34">
        <f t="shared" si="1"/>
        <v>30.152958000000002</v>
      </c>
      <c r="AE34">
        <f>'IDT-1'!D34</f>
        <v>0</v>
      </c>
      <c r="AF34" s="25"/>
      <c r="AG34">
        <f t="shared" si="2"/>
        <v>30.152958000000002</v>
      </c>
      <c r="AI34" s="35">
        <f>PXIL!L34</f>
        <v>0</v>
      </c>
      <c r="AJ34" s="35">
        <f>PXIL!R34</f>
        <v>0</v>
      </c>
      <c r="AK34" s="35">
        <f>RTM_IEX!L34</f>
        <v>10.96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14.43</v>
      </c>
      <c r="AB35" s="76">
        <f>-STOA!R35</f>
        <v>0</v>
      </c>
      <c r="AC35">
        <f t="shared" si="0"/>
        <v>0.25662000000000001</v>
      </c>
      <c r="AD35">
        <f t="shared" si="1"/>
        <v>32.643380000000001</v>
      </c>
      <c r="AE35">
        <f>'IDT-1'!D35</f>
        <v>0</v>
      </c>
      <c r="AF35" s="25"/>
      <c r="AG35">
        <f t="shared" si="2"/>
        <v>32.643380000000001</v>
      </c>
      <c r="AI35" s="35">
        <f>PXIL!L35</f>
        <v>0</v>
      </c>
      <c r="AJ35" s="35">
        <f>PXIL!R35</f>
        <v>0</v>
      </c>
      <c r="AK35" s="35">
        <f>RTM_IEX!L35</f>
        <v>13.47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14.43</v>
      </c>
      <c r="AB36" s="76">
        <f>-STOA!R36</f>
        <v>0</v>
      </c>
      <c r="AC36">
        <f t="shared" si="0"/>
        <v>0.26480999999999999</v>
      </c>
      <c r="AD36">
        <f t="shared" si="1"/>
        <v>33.685190000000006</v>
      </c>
      <c r="AE36">
        <f>'IDT-1'!D36</f>
        <v>0</v>
      </c>
      <c r="AF36" s="25"/>
      <c r="AG36">
        <f t="shared" si="2"/>
        <v>33.685190000000006</v>
      </c>
      <c r="AI36" s="35">
        <f>PXIL!L36</f>
        <v>0</v>
      </c>
      <c r="AJ36" s="35">
        <f>PXIL!R36</f>
        <v>0</v>
      </c>
      <c r="AK36" s="35">
        <f>RTM_IEX!L36</f>
        <v>14.52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14.43</v>
      </c>
      <c r="AB37" s="76">
        <f>-STOA!R37</f>
        <v>0</v>
      </c>
      <c r="AC37">
        <f t="shared" si="0"/>
        <v>0.27307799999999999</v>
      </c>
      <c r="AD37">
        <f t="shared" si="1"/>
        <v>34.736922</v>
      </c>
      <c r="AE37">
        <f>'IDT-1'!D37</f>
        <v>0</v>
      </c>
      <c r="AF37" s="25"/>
      <c r="AG37">
        <f t="shared" si="2"/>
        <v>34.736922</v>
      </c>
      <c r="AI37" s="35">
        <f>PXIL!L37</f>
        <v>0</v>
      </c>
      <c r="AJ37" s="35">
        <f>PXIL!R37</f>
        <v>0</v>
      </c>
      <c r="AK37" s="35">
        <f>RTM_IEX!L37</f>
        <v>15.58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14.43</v>
      </c>
      <c r="AB38" s="76">
        <f>-STOA!R38</f>
        <v>0</v>
      </c>
      <c r="AC38">
        <f t="shared" si="0"/>
        <v>0.27533999999999997</v>
      </c>
      <c r="AD38">
        <f t="shared" si="1"/>
        <v>35.024659999999997</v>
      </c>
      <c r="AE38">
        <f>'IDT-1'!D38</f>
        <v>0</v>
      </c>
      <c r="AF38" s="25"/>
      <c r="AG38">
        <f t="shared" si="2"/>
        <v>35.024659999999997</v>
      </c>
      <c r="AI38" s="35">
        <f>PXIL!L38</f>
        <v>0</v>
      </c>
      <c r="AJ38" s="35">
        <f>PXIL!R38</f>
        <v>0</v>
      </c>
      <c r="AK38" s="35">
        <f>RTM_IEX!L38</f>
        <v>15.87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4.9997658737591308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14.43</v>
      </c>
      <c r="AB39" s="76">
        <f>-STOA!R39</f>
        <v>0</v>
      </c>
      <c r="AC39">
        <f t="shared" si="0"/>
        <v>0.27760017381532121</v>
      </c>
      <c r="AD39">
        <f t="shared" si="1"/>
        <v>35.312165699943812</v>
      </c>
      <c r="AE39">
        <f>'IDT-1'!D39</f>
        <v>0</v>
      </c>
      <c r="AF39" s="25"/>
      <c r="AG39">
        <f t="shared" si="2"/>
        <v>35.312165699943812</v>
      </c>
      <c r="AI39" s="35">
        <f>PXIL!L39</f>
        <v>0</v>
      </c>
      <c r="AJ39" s="35">
        <f>PXIL!R39</f>
        <v>0</v>
      </c>
      <c r="AK39" s="35">
        <f>RTM_IEX!L39</f>
        <v>16.16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4.9997658737591308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14.43</v>
      </c>
      <c r="AB40" s="76">
        <f>-STOA!R40</f>
        <v>0</v>
      </c>
      <c r="AC40">
        <f t="shared" si="0"/>
        <v>0.27830217381532119</v>
      </c>
      <c r="AD40">
        <f t="shared" si="1"/>
        <v>35.401463699943811</v>
      </c>
      <c r="AE40">
        <f>'IDT-1'!D40</f>
        <v>0</v>
      </c>
      <c r="AF40" s="25"/>
      <c r="AG40">
        <f t="shared" si="2"/>
        <v>35.401463699943811</v>
      </c>
      <c r="AI40" s="35">
        <f>PXIL!L40</f>
        <v>0</v>
      </c>
      <c r="AJ40" s="35">
        <f>PXIL!R40</f>
        <v>0</v>
      </c>
      <c r="AK40" s="35">
        <f>RTM_IEX!L40</f>
        <v>16.25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14.43</v>
      </c>
      <c r="AB41" s="76">
        <f>-STOA!R41</f>
        <v>0</v>
      </c>
      <c r="AC41">
        <f t="shared" si="0"/>
        <v>0.28134780547196891</v>
      </c>
      <c r="AD41">
        <f t="shared" si="1"/>
        <v>35.788883665293277</v>
      </c>
      <c r="AE41">
        <f>'IDT-1'!D41</f>
        <v>0</v>
      </c>
      <c r="AF41" s="25"/>
      <c r="AG41">
        <f t="shared" si="2"/>
        <v>35.788883665293277</v>
      </c>
      <c r="AI41" s="35">
        <f>PXIL!L41</f>
        <v>0</v>
      </c>
      <c r="AJ41" s="35">
        <f>PXIL!R41</f>
        <v>0</v>
      </c>
      <c r="AK41" s="35">
        <f>RTM_IEX!L41</f>
        <v>16.64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14.43</v>
      </c>
      <c r="AB42" s="76">
        <f>-STOA!R42</f>
        <v>0</v>
      </c>
      <c r="AC42">
        <f t="shared" si="0"/>
        <v>0.28056780547196891</v>
      </c>
      <c r="AD42">
        <f t="shared" si="1"/>
        <v>35.689663665293274</v>
      </c>
      <c r="AE42">
        <f>'IDT-1'!D42</f>
        <v>0</v>
      </c>
      <c r="AF42" s="25"/>
      <c r="AG42">
        <f t="shared" si="2"/>
        <v>35.689663665293274</v>
      </c>
      <c r="AI42" s="35">
        <f>PXIL!L42</f>
        <v>0</v>
      </c>
      <c r="AJ42" s="35">
        <f>PXIL!R42</f>
        <v>0</v>
      </c>
      <c r="AK42" s="35">
        <f>RTM_IEX!L42</f>
        <v>16.54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9.6199999999999992</v>
      </c>
      <c r="AB43" s="76">
        <f>-STOA!R43</f>
        <v>0</v>
      </c>
      <c r="AC43">
        <f t="shared" si="0"/>
        <v>0.27760380547196883</v>
      </c>
      <c r="AD43">
        <f t="shared" si="1"/>
        <v>35.31262766529327</v>
      </c>
      <c r="AE43">
        <f>'IDT-1'!D43</f>
        <v>0</v>
      </c>
      <c r="AF43" s="25"/>
      <c r="AG43">
        <f t="shared" si="2"/>
        <v>35.31262766529327</v>
      </c>
      <c r="AI43" s="35">
        <f>PXIL!L43</f>
        <v>0</v>
      </c>
      <c r="AJ43" s="35">
        <f>PXIL!R43</f>
        <v>0</v>
      </c>
      <c r="AK43" s="35">
        <f>RTM_IEX!L43</f>
        <v>20.97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9.6199999999999992</v>
      </c>
      <c r="AB44" s="76">
        <f>-STOA!R44</f>
        <v>0</v>
      </c>
      <c r="AC44">
        <f t="shared" si="0"/>
        <v>0.27159780547196888</v>
      </c>
      <c r="AD44">
        <f t="shared" si="1"/>
        <v>34.548633665293266</v>
      </c>
      <c r="AE44">
        <f>'IDT-1'!D44</f>
        <v>0</v>
      </c>
      <c r="AF44" s="25"/>
      <c r="AG44">
        <f t="shared" si="2"/>
        <v>34.548633665293266</v>
      </c>
      <c r="AI44" s="35">
        <f>PXIL!L44</f>
        <v>0</v>
      </c>
      <c r="AJ44" s="35">
        <f>PXIL!R44</f>
        <v>0</v>
      </c>
      <c r="AK44" s="35">
        <f>RTM_IEX!L44</f>
        <v>20.2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9.6199999999999992</v>
      </c>
      <c r="AB45" s="76">
        <f>-STOA!R45</f>
        <v>0</v>
      </c>
      <c r="AC45">
        <f t="shared" si="0"/>
        <v>0.26036580547196886</v>
      </c>
      <c r="AD45">
        <f t="shared" si="1"/>
        <v>33.119865665293268</v>
      </c>
      <c r="AE45">
        <f>'IDT-1'!D45</f>
        <v>0</v>
      </c>
      <c r="AF45" s="25"/>
      <c r="AG45">
        <f t="shared" si="2"/>
        <v>33.119865665293268</v>
      </c>
      <c r="AI45" s="35">
        <f>PXIL!L45</f>
        <v>0</v>
      </c>
      <c r="AJ45" s="35">
        <f>PXIL!R45</f>
        <v>0</v>
      </c>
      <c r="AK45" s="35">
        <f>RTM_IEX!L45</f>
        <v>18.760000000000002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9.6199999999999992</v>
      </c>
      <c r="AB46" s="76">
        <f>-STOA!R46</f>
        <v>0</v>
      </c>
      <c r="AC46">
        <f t="shared" si="0"/>
        <v>0.25584180547196889</v>
      </c>
      <c r="AD46">
        <f t="shared" si="1"/>
        <v>32.544389665293274</v>
      </c>
      <c r="AE46">
        <f>'IDT-1'!D46</f>
        <v>0</v>
      </c>
      <c r="AF46" s="25"/>
      <c r="AG46">
        <f t="shared" si="2"/>
        <v>32.544389665293274</v>
      </c>
      <c r="AI46" s="35">
        <f>PXIL!L46</f>
        <v>0</v>
      </c>
      <c r="AJ46" s="35">
        <f>PXIL!R46</f>
        <v>0</v>
      </c>
      <c r="AK46" s="35">
        <f>RTM_IEX!L46</f>
        <v>18.18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9.6199999999999992</v>
      </c>
      <c r="AB47" s="76">
        <f>-STOA!R47</f>
        <v>0</v>
      </c>
      <c r="AC47">
        <f t="shared" si="0"/>
        <v>0.25053780547196886</v>
      </c>
      <c r="AD47">
        <f t="shared" si="1"/>
        <v>31.869693665293273</v>
      </c>
      <c r="AE47">
        <f>'IDT-1'!D47</f>
        <v>0</v>
      </c>
      <c r="AF47" s="25"/>
      <c r="AG47">
        <f t="shared" si="2"/>
        <v>31.869693665293273</v>
      </c>
      <c r="AI47" s="35">
        <f>PXIL!L47</f>
        <v>0</v>
      </c>
      <c r="AJ47" s="35">
        <f>PXIL!R47</f>
        <v>0</v>
      </c>
      <c r="AK47" s="35">
        <f>RTM_IEX!L47</f>
        <v>17.5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9.6199999999999992</v>
      </c>
      <c r="AB48" s="76">
        <f>-STOA!R48</f>
        <v>0</v>
      </c>
      <c r="AC48">
        <f t="shared" si="0"/>
        <v>0.24609180547196888</v>
      </c>
      <c r="AD48">
        <f t="shared" si="1"/>
        <v>31.30413966529327</v>
      </c>
      <c r="AE48">
        <f>'IDT-1'!D48</f>
        <v>0</v>
      </c>
      <c r="AF48" s="25"/>
      <c r="AG48">
        <f t="shared" si="2"/>
        <v>31.30413966529327</v>
      </c>
      <c r="AI48" s="35">
        <f>PXIL!L48</f>
        <v>0</v>
      </c>
      <c r="AJ48" s="35">
        <f>PXIL!R48</f>
        <v>0</v>
      </c>
      <c r="AK48" s="35">
        <f>RTM_IEX!L48</f>
        <v>16.93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9.6199999999999992</v>
      </c>
      <c r="AB49" s="76">
        <f>-STOA!R49</f>
        <v>0</v>
      </c>
      <c r="AC49">
        <f t="shared" si="0"/>
        <v>0.23930580547196886</v>
      </c>
      <c r="AD49">
        <f t="shared" si="1"/>
        <v>30.440925665293271</v>
      </c>
      <c r="AE49">
        <f>'IDT-1'!D49</f>
        <v>0</v>
      </c>
      <c r="AF49" s="25"/>
      <c r="AG49">
        <f t="shared" si="2"/>
        <v>30.440925665293271</v>
      </c>
      <c r="AI49" s="35">
        <f>PXIL!L49</f>
        <v>0</v>
      </c>
      <c r="AJ49" s="35">
        <f>PXIL!R49</f>
        <v>0</v>
      </c>
      <c r="AK49" s="35">
        <f>RTM_IEX!L49</f>
        <v>16.059999999999999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9.6199999999999992</v>
      </c>
      <c r="AB50" s="76">
        <f>-STOA!R50</f>
        <v>0</v>
      </c>
      <c r="AC50">
        <f t="shared" si="0"/>
        <v>0.23329980547196888</v>
      </c>
      <c r="AD50">
        <f t="shared" si="1"/>
        <v>29.676931665293271</v>
      </c>
      <c r="AE50">
        <f>'IDT-1'!D50</f>
        <v>0</v>
      </c>
      <c r="AF50" s="25"/>
      <c r="AG50">
        <f t="shared" si="2"/>
        <v>29.676931665293271</v>
      </c>
      <c r="AI50" s="35">
        <f>PXIL!L50</f>
        <v>0</v>
      </c>
      <c r="AJ50" s="35">
        <f>PXIL!R50</f>
        <v>0</v>
      </c>
      <c r="AK50" s="35">
        <f>RTM_IEX!L50</f>
        <v>15.29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9.6199999999999992</v>
      </c>
      <c r="AB51" s="76">
        <f>-STOA!R51</f>
        <v>0</v>
      </c>
      <c r="AC51">
        <f t="shared" si="0"/>
        <v>0.22432980547196887</v>
      </c>
      <c r="AD51">
        <f t="shared" si="1"/>
        <v>28.535901665293274</v>
      </c>
      <c r="AE51">
        <f>'IDT-1'!D51</f>
        <v>0</v>
      </c>
      <c r="AF51" s="25"/>
      <c r="AG51">
        <f t="shared" si="2"/>
        <v>28.535901665293274</v>
      </c>
      <c r="AI51" s="35">
        <f>PXIL!L51</f>
        <v>0</v>
      </c>
      <c r="AJ51" s="35">
        <f>PXIL!R51</f>
        <v>0</v>
      </c>
      <c r="AK51" s="35">
        <f>RTM_IEX!L51</f>
        <v>14.14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9.6199999999999992</v>
      </c>
      <c r="AB52" s="76">
        <f>-STOA!R52</f>
        <v>0</v>
      </c>
      <c r="AC52">
        <f t="shared" si="0"/>
        <v>0.21754380547196886</v>
      </c>
      <c r="AD52">
        <f t="shared" si="1"/>
        <v>27.672687665293271</v>
      </c>
      <c r="AE52">
        <f>'IDT-1'!D52</f>
        <v>0</v>
      </c>
      <c r="AF52" s="25"/>
      <c r="AG52">
        <f t="shared" si="2"/>
        <v>27.672687665293271</v>
      </c>
      <c r="AI52" s="35">
        <f>PXIL!L52</f>
        <v>0</v>
      </c>
      <c r="AJ52" s="35">
        <f>PXIL!R52</f>
        <v>0</v>
      </c>
      <c r="AK52" s="35">
        <f>RTM_IEX!L52</f>
        <v>13.27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9.6199999999999992</v>
      </c>
      <c r="AB53" s="76">
        <f>-STOA!R53</f>
        <v>0</v>
      </c>
      <c r="AC53">
        <f t="shared" si="0"/>
        <v>0.20857380547196885</v>
      </c>
      <c r="AD53">
        <f t="shared" si="1"/>
        <v>26.53165766529327</v>
      </c>
      <c r="AE53">
        <f>'IDT-1'!D53</f>
        <v>0</v>
      </c>
      <c r="AF53" s="25"/>
      <c r="AG53">
        <f t="shared" si="2"/>
        <v>26.53165766529327</v>
      </c>
      <c r="AI53" s="35">
        <f>PXIL!L53</f>
        <v>0</v>
      </c>
      <c r="AJ53" s="35">
        <f>PXIL!R53</f>
        <v>0</v>
      </c>
      <c r="AK53" s="35">
        <f>RTM_IEX!L53</f>
        <v>12.12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9.6199999999999992</v>
      </c>
      <c r="AB54" s="76">
        <f>-STOA!R54</f>
        <v>0</v>
      </c>
      <c r="AC54">
        <f t="shared" si="0"/>
        <v>0.20709180547196887</v>
      </c>
      <c r="AD54">
        <f t="shared" si="1"/>
        <v>26.343139665293272</v>
      </c>
      <c r="AE54">
        <f>'IDT-1'!D54</f>
        <v>0</v>
      </c>
      <c r="AF54" s="25"/>
      <c r="AG54">
        <f t="shared" si="2"/>
        <v>26.343139665293272</v>
      </c>
      <c r="AI54" s="35">
        <f>PXIL!L54</f>
        <v>0</v>
      </c>
      <c r="AJ54" s="35">
        <f>PXIL!R54</f>
        <v>0</v>
      </c>
      <c r="AK54" s="35">
        <f>RTM_IEX!L54</f>
        <v>11.93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9.6199999999999992</v>
      </c>
      <c r="AB55" s="76">
        <f>-STOA!R55</f>
        <v>0</v>
      </c>
      <c r="AC55">
        <f t="shared" si="0"/>
        <v>0.20108580547196886</v>
      </c>
      <c r="AD55">
        <f t="shared" si="1"/>
        <v>25.579145665293272</v>
      </c>
      <c r="AE55">
        <f>'IDT-1'!D55</f>
        <v>0</v>
      </c>
      <c r="AF55" s="25"/>
      <c r="AG55">
        <f t="shared" si="2"/>
        <v>25.579145665293272</v>
      </c>
      <c r="AI55" s="35">
        <f>PXIL!L55</f>
        <v>0</v>
      </c>
      <c r="AJ55" s="35">
        <f>PXIL!R55</f>
        <v>0</v>
      </c>
      <c r="AK55" s="35">
        <f>RTM_IEX!L55</f>
        <v>11.16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9.6199999999999992</v>
      </c>
      <c r="AB56" s="76">
        <f>-STOA!R56</f>
        <v>0</v>
      </c>
      <c r="AC56">
        <f t="shared" si="0"/>
        <v>0.19055580547196888</v>
      </c>
      <c r="AD56">
        <f t="shared" si="1"/>
        <v>24.239675665293273</v>
      </c>
      <c r="AE56">
        <f>'IDT-1'!D56</f>
        <v>0</v>
      </c>
      <c r="AF56" s="25"/>
      <c r="AG56">
        <f t="shared" si="2"/>
        <v>24.239675665293273</v>
      </c>
      <c r="AI56" s="35">
        <f>PXIL!L56</f>
        <v>0</v>
      </c>
      <c r="AJ56" s="35">
        <f>PXIL!R56</f>
        <v>0</v>
      </c>
      <c r="AK56" s="35">
        <f>RTM_IEX!L56</f>
        <v>9.81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9.6199999999999992</v>
      </c>
      <c r="AB57" s="76">
        <f>-STOA!R57</f>
        <v>0</v>
      </c>
      <c r="AC57">
        <f t="shared" si="0"/>
        <v>0.18532980547196887</v>
      </c>
      <c r="AD57">
        <f t="shared" si="1"/>
        <v>23.574901665293272</v>
      </c>
      <c r="AE57">
        <f>'IDT-1'!D57</f>
        <v>0</v>
      </c>
      <c r="AF57" s="25"/>
      <c r="AG57">
        <f t="shared" si="2"/>
        <v>23.574901665293272</v>
      </c>
      <c r="AI57" s="35">
        <f>PXIL!L57</f>
        <v>0</v>
      </c>
      <c r="AJ57" s="35">
        <f>PXIL!R57</f>
        <v>0</v>
      </c>
      <c r="AK57" s="35">
        <f>RTM_IEX!L57</f>
        <v>9.14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9.6199999999999992</v>
      </c>
      <c r="AB58" s="76">
        <f>-STOA!R58</f>
        <v>0</v>
      </c>
      <c r="AC58">
        <f t="shared" si="0"/>
        <v>0.17784180547196887</v>
      </c>
      <c r="AD58">
        <f t="shared" si="1"/>
        <v>22.622389665293273</v>
      </c>
      <c r="AE58">
        <f>'IDT-1'!D58</f>
        <v>0</v>
      </c>
      <c r="AF58" s="25"/>
      <c r="AG58">
        <f t="shared" si="2"/>
        <v>22.622389665293273</v>
      </c>
      <c r="AI58" s="35">
        <f>PXIL!L58</f>
        <v>0</v>
      </c>
      <c r="AJ58" s="35">
        <f>PXIL!R58</f>
        <v>0</v>
      </c>
      <c r="AK58" s="35">
        <f>RTM_IEX!L58</f>
        <v>8.18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9.6199999999999992</v>
      </c>
      <c r="AB59" s="76">
        <f>-STOA!R59</f>
        <v>0</v>
      </c>
      <c r="AC59">
        <f t="shared" si="0"/>
        <v>0.17401980547196888</v>
      </c>
      <c r="AD59">
        <f t="shared" si="1"/>
        <v>22.136211665293274</v>
      </c>
      <c r="AE59">
        <f>'IDT-1'!D59</f>
        <v>0</v>
      </c>
      <c r="AF59" s="25"/>
      <c r="AG59">
        <f t="shared" si="2"/>
        <v>22.136211665293274</v>
      </c>
      <c r="AI59" s="35">
        <f>PXIL!L59</f>
        <v>0</v>
      </c>
      <c r="AJ59" s="35">
        <f>PXIL!R59</f>
        <v>0</v>
      </c>
      <c r="AK59" s="35">
        <f>RTM_IEX!L59</f>
        <v>7.69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9.6199999999999992</v>
      </c>
      <c r="AB60" s="76">
        <f>-STOA!R60</f>
        <v>0</v>
      </c>
      <c r="AC60">
        <f t="shared" si="0"/>
        <v>0.16653180547196889</v>
      </c>
      <c r="AD60">
        <f t="shared" si="1"/>
        <v>21.183699665293272</v>
      </c>
      <c r="AE60">
        <f>'IDT-1'!D60</f>
        <v>0</v>
      </c>
      <c r="AF60" s="25"/>
      <c r="AG60">
        <f t="shared" si="2"/>
        <v>21.183699665293272</v>
      </c>
      <c r="AI60" s="35">
        <f>PXIL!L60</f>
        <v>0</v>
      </c>
      <c r="AJ60" s="35">
        <f>PXIL!R60</f>
        <v>0</v>
      </c>
      <c r="AK60" s="35">
        <f>RTM_IEX!L60</f>
        <v>6.73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9.6199999999999992</v>
      </c>
      <c r="AB61" s="76">
        <f>-STOA!R61</f>
        <v>0</v>
      </c>
      <c r="AC61">
        <f t="shared" si="0"/>
        <v>0.15904380547196886</v>
      </c>
      <c r="AD61">
        <f t="shared" si="1"/>
        <v>20.23118766529327</v>
      </c>
      <c r="AE61">
        <f>'IDT-1'!D61</f>
        <v>0</v>
      </c>
      <c r="AF61" s="25"/>
      <c r="AG61">
        <f t="shared" si="2"/>
        <v>20.23118766529327</v>
      </c>
      <c r="AI61" s="35">
        <f>PXIL!L61</f>
        <v>0</v>
      </c>
      <c r="AJ61" s="35">
        <f>PXIL!R61</f>
        <v>0</v>
      </c>
      <c r="AK61" s="35">
        <f>RTM_IEX!L61</f>
        <v>5.77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9.6199999999999992</v>
      </c>
      <c r="AB62" s="76">
        <f>-STOA!R62</f>
        <v>0</v>
      </c>
      <c r="AC62">
        <f t="shared" si="0"/>
        <v>0.15904380547196886</v>
      </c>
      <c r="AD62">
        <f t="shared" si="1"/>
        <v>20.23118766529327</v>
      </c>
      <c r="AE62">
        <f>'IDT-1'!D62</f>
        <v>0</v>
      </c>
      <c r="AF62" s="25"/>
      <c r="AG62">
        <f t="shared" si="2"/>
        <v>20.23118766529327</v>
      </c>
      <c r="AI62" s="35">
        <f>PXIL!L62</f>
        <v>0</v>
      </c>
      <c r="AJ62" s="35">
        <f>PXIL!R62</f>
        <v>0</v>
      </c>
      <c r="AK62" s="35">
        <f>RTM_IEX!L62</f>
        <v>5.77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9.6199999999999992</v>
      </c>
      <c r="AB63" s="76">
        <f>-STOA!R63</f>
        <v>0</v>
      </c>
      <c r="AC63">
        <f t="shared" si="0"/>
        <v>0.15904380547196886</v>
      </c>
      <c r="AD63">
        <f t="shared" si="1"/>
        <v>20.23118766529327</v>
      </c>
      <c r="AE63">
        <f>'IDT-1'!D63</f>
        <v>0</v>
      </c>
      <c r="AF63" s="25"/>
      <c r="AG63">
        <f t="shared" si="2"/>
        <v>20.23118766529327</v>
      </c>
      <c r="AI63" s="35">
        <f>PXIL!L63</f>
        <v>0</v>
      </c>
      <c r="AJ63" s="35">
        <f>PXIL!R63</f>
        <v>0</v>
      </c>
      <c r="AK63" s="35">
        <f>RTM_IEX!L63</f>
        <v>5.77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9.6199999999999992</v>
      </c>
      <c r="AB64" s="76">
        <f>-STOA!R64</f>
        <v>0</v>
      </c>
      <c r="AC64">
        <f t="shared" si="0"/>
        <v>0.15904380547196886</v>
      </c>
      <c r="AD64">
        <f t="shared" si="1"/>
        <v>20.23118766529327</v>
      </c>
      <c r="AE64">
        <f>'IDT-1'!D64</f>
        <v>0</v>
      </c>
      <c r="AF64" s="25"/>
      <c r="AG64">
        <f t="shared" si="2"/>
        <v>20.23118766529327</v>
      </c>
      <c r="AI64" s="35">
        <f>PXIL!L64</f>
        <v>0</v>
      </c>
      <c r="AJ64" s="35">
        <f>PXIL!R64</f>
        <v>0</v>
      </c>
      <c r="AK64" s="35">
        <f>RTM_IEX!L64</f>
        <v>5.77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9.6199999999999992</v>
      </c>
      <c r="AB65" s="76">
        <f>-STOA!R65</f>
        <v>0</v>
      </c>
      <c r="AC65">
        <f t="shared" si="0"/>
        <v>0.15904380547196886</v>
      </c>
      <c r="AD65">
        <f t="shared" si="1"/>
        <v>20.23118766529327</v>
      </c>
      <c r="AE65">
        <f>'IDT-1'!D65</f>
        <v>0</v>
      </c>
      <c r="AF65" s="25"/>
      <c r="AG65">
        <f t="shared" si="2"/>
        <v>20.23118766529327</v>
      </c>
      <c r="AI65" s="35">
        <f>PXIL!L65</f>
        <v>0</v>
      </c>
      <c r="AJ65" s="35">
        <f>PXIL!R65</f>
        <v>0</v>
      </c>
      <c r="AK65" s="35">
        <f>RTM_IEX!L65</f>
        <v>5.77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9.6199999999999992</v>
      </c>
      <c r="AB66" s="76">
        <f>-STOA!R66</f>
        <v>0</v>
      </c>
      <c r="AC66">
        <f t="shared" si="0"/>
        <v>0.15904380547196886</v>
      </c>
      <c r="AD66">
        <f t="shared" si="1"/>
        <v>20.23118766529327</v>
      </c>
      <c r="AE66">
        <f>'IDT-1'!D66</f>
        <v>0</v>
      </c>
      <c r="AF66" s="25"/>
      <c r="AG66">
        <f t="shared" si="2"/>
        <v>20.23118766529327</v>
      </c>
      <c r="AI66" s="35">
        <f>PXIL!L66</f>
        <v>0</v>
      </c>
      <c r="AJ66" s="35">
        <f>PXIL!R66</f>
        <v>0</v>
      </c>
      <c r="AK66" s="35">
        <f>RTM_IEX!L66</f>
        <v>5.77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9.6199999999999992</v>
      </c>
      <c r="AB67" s="76">
        <f>-STOA!R67</f>
        <v>0</v>
      </c>
      <c r="AC67">
        <f t="shared" si="0"/>
        <v>0.16653180547196889</v>
      </c>
      <c r="AD67">
        <f t="shared" si="1"/>
        <v>21.183699665293272</v>
      </c>
      <c r="AE67">
        <f>'IDT-1'!D67</f>
        <v>0</v>
      </c>
      <c r="AF67" s="25"/>
      <c r="AG67">
        <f t="shared" si="2"/>
        <v>21.183699665293272</v>
      </c>
      <c r="AI67" s="35">
        <f>PXIL!L67</f>
        <v>0</v>
      </c>
      <c r="AJ67" s="35">
        <f>PXIL!R67</f>
        <v>0</v>
      </c>
      <c r="AK67" s="35">
        <f>RTM_IEX!L67</f>
        <v>6.73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9.6199999999999992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0.17401980547196888</v>
      </c>
      <c r="AD68">
        <f t="shared" ref="AD68:AD98" si="4">SUM(B68:AB68,AI68:AV68)-AC68</f>
        <v>22.136211665293274</v>
      </c>
      <c r="AE68">
        <f>'IDT-1'!D68</f>
        <v>0</v>
      </c>
      <c r="AF68" s="25"/>
      <c r="AG68">
        <f t="shared" ref="AG68:AG98" si="5">SUM(AD68:AF68)</f>
        <v>22.136211665293274</v>
      </c>
      <c r="AI68" s="35">
        <f>PXIL!L68</f>
        <v>0</v>
      </c>
      <c r="AJ68" s="35">
        <f>PXIL!R68</f>
        <v>0</v>
      </c>
      <c r="AK68" s="35">
        <f>RTM_IEX!L68</f>
        <v>7.69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9.6199999999999992</v>
      </c>
      <c r="AB69" s="76">
        <f>-STOA!R69</f>
        <v>0</v>
      </c>
      <c r="AC69">
        <f t="shared" si="3"/>
        <v>0.17401980547196888</v>
      </c>
      <c r="AD69">
        <f t="shared" si="4"/>
        <v>22.136211665293274</v>
      </c>
      <c r="AE69">
        <f>'IDT-1'!D69</f>
        <v>0</v>
      </c>
      <c r="AF69" s="25"/>
      <c r="AG69">
        <f t="shared" si="5"/>
        <v>22.136211665293274</v>
      </c>
      <c r="AI69" s="35">
        <f>PXIL!L69</f>
        <v>0</v>
      </c>
      <c r="AJ69" s="35">
        <f>PXIL!R69</f>
        <v>0</v>
      </c>
      <c r="AK69" s="35">
        <f>RTM_IEX!L69</f>
        <v>7.69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9.6199999999999992</v>
      </c>
      <c r="AB70" s="76">
        <f>-STOA!R70</f>
        <v>0</v>
      </c>
      <c r="AC70">
        <f t="shared" si="3"/>
        <v>0.17401980547196888</v>
      </c>
      <c r="AD70">
        <f t="shared" si="4"/>
        <v>22.136211665293274</v>
      </c>
      <c r="AE70">
        <f>'IDT-1'!D70</f>
        <v>0</v>
      </c>
      <c r="AF70" s="25"/>
      <c r="AG70">
        <f t="shared" si="5"/>
        <v>22.136211665293274</v>
      </c>
      <c r="AI70" s="35">
        <f>PXIL!L70</f>
        <v>0</v>
      </c>
      <c r="AJ70" s="35">
        <f>PXIL!R70</f>
        <v>0</v>
      </c>
      <c r="AK70" s="35">
        <f>RTM_IEX!L70</f>
        <v>7.69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14.43</v>
      </c>
      <c r="AB71" s="76">
        <f>-STOA!R71</f>
        <v>0</v>
      </c>
      <c r="AC71">
        <f t="shared" si="3"/>
        <v>0.18907380547196889</v>
      </c>
      <c r="AD71">
        <f t="shared" si="4"/>
        <v>24.051157665293271</v>
      </c>
      <c r="AE71">
        <f>'IDT-1'!D71</f>
        <v>0</v>
      </c>
      <c r="AF71" s="25"/>
      <c r="AG71">
        <f t="shared" si="5"/>
        <v>24.051157665293271</v>
      </c>
      <c r="AI71" s="35">
        <f>PXIL!L71</f>
        <v>0</v>
      </c>
      <c r="AJ71" s="35">
        <f>PXIL!R71</f>
        <v>0</v>
      </c>
      <c r="AK71" s="35">
        <f>RTM_IEX!L71</f>
        <v>4.8099999999999996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14.43</v>
      </c>
      <c r="AB72" s="76">
        <f>-STOA!R72</f>
        <v>0</v>
      </c>
      <c r="AC72">
        <f t="shared" si="3"/>
        <v>0.19656180547196889</v>
      </c>
      <c r="AD72">
        <f t="shared" si="4"/>
        <v>25.003669665293273</v>
      </c>
      <c r="AE72">
        <f>'IDT-1'!D72</f>
        <v>0</v>
      </c>
      <c r="AF72" s="25"/>
      <c r="AG72">
        <f t="shared" si="5"/>
        <v>25.003669665293273</v>
      </c>
      <c r="AI72" s="35">
        <f>PXIL!L72</f>
        <v>0</v>
      </c>
      <c r="AJ72" s="35">
        <f>PXIL!R72</f>
        <v>0</v>
      </c>
      <c r="AK72" s="35">
        <f>RTM_IEX!L72</f>
        <v>5.77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14.43</v>
      </c>
      <c r="AB73" s="76">
        <f>-STOA!R73</f>
        <v>0</v>
      </c>
      <c r="AC73">
        <f t="shared" si="3"/>
        <v>0.19656180547196889</v>
      </c>
      <c r="AD73">
        <f t="shared" si="4"/>
        <v>25.003669665293273</v>
      </c>
      <c r="AE73">
        <f>'IDT-1'!D73</f>
        <v>0</v>
      </c>
      <c r="AF73" s="25"/>
      <c r="AG73">
        <f t="shared" si="5"/>
        <v>25.003669665293273</v>
      </c>
      <c r="AI73" s="35">
        <f>PXIL!L73</f>
        <v>0</v>
      </c>
      <c r="AJ73" s="35">
        <f>PXIL!R73</f>
        <v>0</v>
      </c>
      <c r="AK73" s="35">
        <f>RTM_IEX!L73</f>
        <v>5.77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14.43</v>
      </c>
      <c r="AB74" s="76">
        <f>-STOA!R74</f>
        <v>0</v>
      </c>
      <c r="AC74">
        <f t="shared" si="3"/>
        <v>0.20404980547196888</v>
      </c>
      <c r="AD74">
        <f t="shared" si="4"/>
        <v>25.956181665293276</v>
      </c>
      <c r="AE74">
        <f>'IDT-1'!D74</f>
        <v>0</v>
      </c>
      <c r="AF74" s="25"/>
      <c r="AG74">
        <f t="shared" si="5"/>
        <v>25.956181665293276</v>
      </c>
      <c r="AI74" s="35">
        <f>PXIL!L74</f>
        <v>0</v>
      </c>
      <c r="AJ74" s="35">
        <f>PXIL!R74</f>
        <v>0</v>
      </c>
      <c r="AK74" s="35">
        <f>RTM_IEX!L74</f>
        <v>6.73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4.9997715538904375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14.43</v>
      </c>
      <c r="AB75" s="76">
        <f>-STOA!R75</f>
        <v>0</v>
      </c>
      <c r="AC75">
        <f t="shared" si="3"/>
        <v>0.2115342181203454</v>
      </c>
      <c r="AD75">
        <f t="shared" si="4"/>
        <v>26.908237335770092</v>
      </c>
      <c r="AE75">
        <f>'IDT-1'!D75</f>
        <v>0</v>
      </c>
      <c r="AF75" s="25"/>
      <c r="AG75">
        <f t="shared" si="5"/>
        <v>26.908237335770092</v>
      </c>
      <c r="AI75" s="35">
        <f>PXIL!L75</f>
        <v>0</v>
      </c>
      <c r="AJ75" s="35">
        <f>PXIL!R75</f>
        <v>0</v>
      </c>
      <c r="AK75" s="35">
        <f>RTM_IEX!L75</f>
        <v>7.69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4.9997715538904375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14.43</v>
      </c>
      <c r="AB76" s="76">
        <f>-STOA!R76</f>
        <v>0</v>
      </c>
      <c r="AC76">
        <f t="shared" si="3"/>
        <v>0.21910021812034539</v>
      </c>
      <c r="AD76">
        <f t="shared" si="4"/>
        <v>27.870671335770091</v>
      </c>
      <c r="AE76">
        <f>'IDT-1'!D76</f>
        <v>0</v>
      </c>
      <c r="AF76" s="25"/>
      <c r="AG76">
        <f t="shared" si="5"/>
        <v>27.870671335770091</v>
      </c>
      <c r="AI76" s="35">
        <f>PXIL!L76</f>
        <v>0</v>
      </c>
      <c r="AJ76" s="35">
        <f>PXIL!R76</f>
        <v>0</v>
      </c>
      <c r="AK76" s="35">
        <f>RTM_IEX!L76</f>
        <v>8.66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14.43</v>
      </c>
      <c r="AB77" s="76">
        <f>-STOA!R77</f>
        <v>0</v>
      </c>
      <c r="AC77">
        <f t="shared" si="3"/>
        <v>0.23407800000000001</v>
      </c>
      <c r="AD77">
        <f t="shared" si="4"/>
        <v>29.775921999999998</v>
      </c>
      <c r="AE77">
        <f>'IDT-1'!D77</f>
        <v>0</v>
      </c>
      <c r="AF77" s="25"/>
      <c r="AG77">
        <f t="shared" si="5"/>
        <v>29.775921999999998</v>
      </c>
      <c r="AI77" s="35">
        <f>PXIL!L77</f>
        <v>0</v>
      </c>
      <c r="AJ77" s="35">
        <f>PXIL!R77</f>
        <v>0</v>
      </c>
      <c r="AK77" s="35">
        <f>RTM_IEX!L77</f>
        <v>10.58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14.43</v>
      </c>
      <c r="AB78" s="76">
        <f>-STOA!R78</f>
        <v>0</v>
      </c>
      <c r="AC78">
        <f t="shared" si="3"/>
        <v>0.23407800000000001</v>
      </c>
      <c r="AD78">
        <f t="shared" si="4"/>
        <v>29.775921999999998</v>
      </c>
      <c r="AE78">
        <f>'IDT-1'!D78</f>
        <v>0</v>
      </c>
      <c r="AF78" s="25"/>
      <c r="AG78">
        <f t="shared" si="5"/>
        <v>29.775921999999998</v>
      </c>
      <c r="AI78" s="35">
        <f>PXIL!L78</f>
        <v>0</v>
      </c>
      <c r="AJ78" s="35">
        <f>PXIL!R78</f>
        <v>0</v>
      </c>
      <c r="AK78" s="35">
        <f>RTM_IEX!L78</f>
        <v>10.58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14.43</v>
      </c>
      <c r="AB79" s="76">
        <f>-STOA!R79</f>
        <v>0</v>
      </c>
      <c r="AC79">
        <f t="shared" si="3"/>
        <v>0.23407800000000001</v>
      </c>
      <c r="AD79">
        <f t="shared" si="4"/>
        <v>29.775921999999998</v>
      </c>
      <c r="AE79">
        <f>'IDT-1'!D79</f>
        <v>0</v>
      </c>
      <c r="AF79" s="25"/>
      <c r="AG79">
        <f t="shared" si="5"/>
        <v>29.775921999999998</v>
      </c>
      <c r="AI79" s="35">
        <f>PXIL!L79</f>
        <v>0</v>
      </c>
      <c r="AJ79" s="35">
        <f>PXIL!R79</f>
        <v>0</v>
      </c>
      <c r="AK79" s="35">
        <f>RTM_IEX!L79</f>
        <v>10.58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14.43</v>
      </c>
      <c r="AB80" s="76">
        <f>-STOA!R80</f>
        <v>0</v>
      </c>
      <c r="AC80">
        <f t="shared" si="3"/>
        <v>0.241566</v>
      </c>
      <c r="AD80">
        <f t="shared" si="4"/>
        <v>30.728434</v>
      </c>
      <c r="AE80">
        <f>'IDT-1'!D80</f>
        <v>0</v>
      </c>
      <c r="AF80" s="25"/>
      <c r="AG80">
        <f t="shared" si="5"/>
        <v>30.728434</v>
      </c>
      <c r="AI80" s="35">
        <f>PXIL!L80</f>
        <v>0</v>
      </c>
      <c r="AJ80" s="35">
        <f>PXIL!R80</f>
        <v>0</v>
      </c>
      <c r="AK80" s="35">
        <f>RTM_IEX!L80</f>
        <v>11.54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4.9997741338031352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14.43</v>
      </c>
      <c r="AB81" s="76">
        <f>-STOA!R81</f>
        <v>0</v>
      </c>
      <c r="AC81">
        <f t="shared" si="3"/>
        <v>0.24156423824366446</v>
      </c>
      <c r="AD81">
        <f t="shared" si="4"/>
        <v>30.72820989555947</v>
      </c>
      <c r="AE81">
        <f>'IDT-1'!D81</f>
        <v>0</v>
      </c>
      <c r="AF81" s="25"/>
      <c r="AG81">
        <f t="shared" si="5"/>
        <v>30.72820989555947</v>
      </c>
      <c r="AI81" s="35">
        <f>PXIL!L81</f>
        <v>0</v>
      </c>
      <c r="AJ81" s="35">
        <f>PXIL!R81</f>
        <v>0</v>
      </c>
      <c r="AK81" s="35">
        <f>RTM_IEX!L81</f>
        <v>11.54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14.43</v>
      </c>
      <c r="AB82" s="76">
        <f>-STOA!R82</f>
        <v>0</v>
      </c>
      <c r="AC82">
        <f t="shared" si="3"/>
        <v>0.24156780547196888</v>
      </c>
      <c r="AD82">
        <f t="shared" si="4"/>
        <v>30.728663665293272</v>
      </c>
      <c r="AE82">
        <f>'IDT-1'!D82</f>
        <v>0</v>
      </c>
      <c r="AF82" s="25"/>
      <c r="AG82">
        <f t="shared" si="5"/>
        <v>30.728663665293272</v>
      </c>
      <c r="AI82" s="35">
        <f>PXIL!L82</f>
        <v>0</v>
      </c>
      <c r="AJ82" s="35">
        <f>PXIL!R82</f>
        <v>0</v>
      </c>
      <c r="AK82" s="35">
        <f>RTM_IEX!L82</f>
        <v>11.54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9.6199999999999992</v>
      </c>
      <c r="AB83" s="76">
        <f>-STOA!R83</f>
        <v>0</v>
      </c>
      <c r="AC83">
        <f t="shared" si="3"/>
        <v>0.23407980547196888</v>
      </c>
      <c r="AD83">
        <f t="shared" si="4"/>
        <v>29.776151665293273</v>
      </c>
      <c r="AE83">
        <f>'IDT-1'!D83</f>
        <v>0</v>
      </c>
      <c r="AF83" s="25"/>
      <c r="AG83">
        <f t="shared" si="5"/>
        <v>29.776151665293273</v>
      </c>
      <c r="AI83" s="35">
        <f>PXIL!L83</f>
        <v>0</v>
      </c>
      <c r="AJ83" s="35">
        <f>PXIL!R83</f>
        <v>0</v>
      </c>
      <c r="AK83" s="35">
        <f>RTM_IEX!L83</f>
        <v>15.39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9.6199999999999992</v>
      </c>
      <c r="AB84" s="76">
        <f>-STOA!R84</f>
        <v>0</v>
      </c>
      <c r="AC84">
        <f t="shared" si="3"/>
        <v>0.23407980547196888</v>
      </c>
      <c r="AD84">
        <f t="shared" si="4"/>
        <v>29.776151665293273</v>
      </c>
      <c r="AE84">
        <f>'IDT-1'!D84</f>
        <v>0</v>
      </c>
      <c r="AF84" s="25"/>
      <c r="AG84">
        <f t="shared" si="5"/>
        <v>29.776151665293273</v>
      </c>
      <c r="AI84" s="35">
        <f>PXIL!L84</f>
        <v>0</v>
      </c>
      <c r="AJ84" s="35">
        <f>PXIL!R84</f>
        <v>0</v>
      </c>
      <c r="AK84" s="35">
        <f>RTM_IEX!L84</f>
        <v>15.39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9.6199999999999992</v>
      </c>
      <c r="AB85" s="76">
        <f>-STOA!R85</f>
        <v>0</v>
      </c>
      <c r="AC85">
        <f t="shared" si="3"/>
        <v>0.23033580547196886</v>
      </c>
      <c r="AD85">
        <f t="shared" si="4"/>
        <v>29.29989566529327</v>
      </c>
      <c r="AE85">
        <f>'IDT-1'!D85</f>
        <v>0</v>
      </c>
      <c r="AF85" s="25"/>
      <c r="AG85">
        <f t="shared" si="5"/>
        <v>29.29989566529327</v>
      </c>
      <c r="AI85" s="35">
        <f>PXIL!L85</f>
        <v>0</v>
      </c>
      <c r="AJ85" s="35">
        <f>PXIL!R85</f>
        <v>0</v>
      </c>
      <c r="AK85" s="35">
        <f>RTM_IEX!L85</f>
        <v>14.91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9.6199999999999992</v>
      </c>
      <c r="AB86" s="76">
        <f>-STOA!R86</f>
        <v>0</v>
      </c>
      <c r="AC86">
        <f t="shared" si="3"/>
        <v>0.22659180547196886</v>
      </c>
      <c r="AD86">
        <f t="shared" si="4"/>
        <v>28.823639665293271</v>
      </c>
      <c r="AE86">
        <f>'IDT-1'!D86</f>
        <v>0</v>
      </c>
      <c r="AF86" s="25"/>
      <c r="AG86">
        <f t="shared" si="5"/>
        <v>28.823639665293271</v>
      </c>
      <c r="AI86" s="35">
        <f>PXIL!L86</f>
        <v>0</v>
      </c>
      <c r="AJ86" s="35">
        <f>PXIL!R86</f>
        <v>0</v>
      </c>
      <c r="AK86" s="35">
        <f>RTM_IEX!L86</f>
        <v>14.43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9.6199999999999992</v>
      </c>
      <c r="AB87" s="76">
        <f>-STOA!R87</f>
        <v>0</v>
      </c>
      <c r="AC87">
        <f t="shared" si="3"/>
        <v>0.22659180547196886</v>
      </c>
      <c r="AD87">
        <f t="shared" si="4"/>
        <v>28.823639665293271</v>
      </c>
      <c r="AE87">
        <f>'IDT-1'!D87</f>
        <v>0</v>
      </c>
      <c r="AF87" s="25"/>
      <c r="AG87">
        <f t="shared" si="5"/>
        <v>28.823639665293271</v>
      </c>
      <c r="AI87" s="35">
        <f>PXIL!L87</f>
        <v>0</v>
      </c>
      <c r="AJ87" s="35">
        <f>PXIL!R87</f>
        <v>0</v>
      </c>
      <c r="AK87" s="35">
        <f>RTM_IEX!L87</f>
        <v>14.43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9.6199999999999992</v>
      </c>
      <c r="AB88" s="76">
        <f>-STOA!R88</f>
        <v>0</v>
      </c>
      <c r="AC88">
        <f t="shared" si="3"/>
        <v>0.21910380547196889</v>
      </c>
      <c r="AD88">
        <f t="shared" si="4"/>
        <v>27.871127665293269</v>
      </c>
      <c r="AE88">
        <f>'IDT-1'!D88</f>
        <v>0</v>
      </c>
      <c r="AF88" s="25"/>
      <c r="AG88">
        <f t="shared" si="5"/>
        <v>27.871127665293269</v>
      </c>
      <c r="AI88" s="35">
        <f>PXIL!L88</f>
        <v>0</v>
      </c>
      <c r="AJ88" s="35">
        <f>PXIL!R88</f>
        <v>0</v>
      </c>
      <c r="AK88" s="35">
        <f>RTM_IEX!L88</f>
        <v>13.47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9.6199999999999992</v>
      </c>
      <c r="AB89" s="76">
        <f>-STOA!R89</f>
        <v>0</v>
      </c>
      <c r="AC89">
        <f t="shared" si="3"/>
        <v>0.21528180547196887</v>
      </c>
      <c r="AD89">
        <f t="shared" si="4"/>
        <v>27.384949665293274</v>
      </c>
      <c r="AE89">
        <f>'IDT-1'!D89</f>
        <v>0</v>
      </c>
      <c r="AF89" s="25"/>
      <c r="AG89">
        <f t="shared" si="5"/>
        <v>27.384949665293274</v>
      </c>
      <c r="AI89" s="35">
        <f>PXIL!L89</f>
        <v>0</v>
      </c>
      <c r="AJ89" s="35">
        <f>PXIL!R89</f>
        <v>0</v>
      </c>
      <c r="AK89" s="35">
        <f>RTM_IEX!L89</f>
        <v>12.98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9.6199999999999992</v>
      </c>
      <c r="AB90" s="76">
        <f>-STOA!R90</f>
        <v>0</v>
      </c>
      <c r="AC90">
        <f t="shared" si="3"/>
        <v>0.20404980547196888</v>
      </c>
      <c r="AD90">
        <f t="shared" si="4"/>
        <v>25.956181665293272</v>
      </c>
      <c r="AE90">
        <f>'IDT-1'!D90</f>
        <v>0</v>
      </c>
      <c r="AF90" s="25"/>
      <c r="AG90">
        <f t="shared" si="5"/>
        <v>25.956181665293272</v>
      </c>
      <c r="AI90" s="35">
        <f>PXIL!L90</f>
        <v>0</v>
      </c>
      <c r="AJ90" s="35">
        <f>PXIL!R90</f>
        <v>0</v>
      </c>
      <c r="AK90" s="35">
        <f>RTM_IEX!L90</f>
        <v>11.54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9.6199999999999992</v>
      </c>
      <c r="AB91" s="76">
        <f>-STOA!R91</f>
        <v>0</v>
      </c>
      <c r="AC91">
        <f t="shared" si="3"/>
        <v>0.19656180547196889</v>
      </c>
      <c r="AD91">
        <f t="shared" si="4"/>
        <v>25.00366966529327</v>
      </c>
      <c r="AE91">
        <f>'IDT-1'!D91</f>
        <v>0</v>
      </c>
      <c r="AF91" s="25"/>
      <c r="AG91">
        <f t="shared" si="5"/>
        <v>25.00366966529327</v>
      </c>
      <c r="AI91" s="35">
        <f>PXIL!L91</f>
        <v>0</v>
      </c>
      <c r="AJ91" s="35">
        <f>PXIL!R91</f>
        <v>0</v>
      </c>
      <c r="AK91" s="35">
        <f>RTM_IEX!L91</f>
        <v>10.58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9.6199999999999992</v>
      </c>
      <c r="AB92" s="76">
        <f>-STOA!R92</f>
        <v>0</v>
      </c>
      <c r="AC92">
        <f t="shared" si="3"/>
        <v>0.19429980547196884</v>
      </c>
      <c r="AD92">
        <f t="shared" si="4"/>
        <v>24.715931665293272</v>
      </c>
      <c r="AE92">
        <f>'IDT-1'!D92</f>
        <v>0</v>
      </c>
      <c r="AF92" s="25"/>
      <c r="AG92">
        <f t="shared" si="5"/>
        <v>24.715931665293272</v>
      </c>
      <c r="AI92" s="35">
        <f>PXIL!L92</f>
        <v>0</v>
      </c>
      <c r="AJ92" s="35">
        <f>PXIL!R92</f>
        <v>0</v>
      </c>
      <c r="AK92" s="35">
        <f>RTM_IEX!L92</f>
        <v>10.29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9.6199999999999992</v>
      </c>
      <c r="AB93" s="76">
        <f>-STOA!R93</f>
        <v>0</v>
      </c>
      <c r="AC93">
        <f t="shared" si="3"/>
        <v>0.19656180547196889</v>
      </c>
      <c r="AD93">
        <f t="shared" si="4"/>
        <v>25.00366966529327</v>
      </c>
      <c r="AE93">
        <f>'IDT-1'!D93</f>
        <v>0</v>
      </c>
      <c r="AF93" s="25"/>
      <c r="AG93">
        <f t="shared" si="5"/>
        <v>25.00366966529327</v>
      </c>
      <c r="AI93" s="35">
        <f>PXIL!L93</f>
        <v>0</v>
      </c>
      <c r="AJ93" s="35">
        <f>PXIL!R93</f>
        <v>0</v>
      </c>
      <c r="AK93" s="35">
        <f>RTM_IEX!L93</f>
        <v>10.58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9.6199999999999992</v>
      </c>
      <c r="AB94" s="76">
        <f>-STOA!R94</f>
        <v>0</v>
      </c>
      <c r="AC94">
        <f t="shared" si="3"/>
        <v>0.18907380547196886</v>
      </c>
      <c r="AD94">
        <f t="shared" si="4"/>
        <v>24.051157665293267</v>
      </c>
      <c r="AE94">
        <f>'IDT-1'!D94</f>
        <v>0</v>
      </c>
      <c r="AF94" s="25"/>
      <c r="AG94">
        <f t="shared" si="5"/>
        <v>24.051157665293267</v>
      </c>
      <c r="AI94" s="35">
        <f>PXIL!L94</f>
        <v>0</v>
      </c>
      <c r="AJ94" s="35">
        <f>PXIL!R94</f>
        <v>0</v>
      </c>
      <c r="AK94" s="35">
        <f>RTM_IEX!L94</f>
        <v>9.6199999999999992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9.6199999999999992</v>
      </c>
      <c r="AB95" s="76">
        <f>-STOA!R95</f>
        <v>0</v>
      </c>
      <c r="AC95">
        <f t="shared" si="3"/>
        <v>0.18158580547196887</v>
      </c>
      <c r="AD95">
        <f t="shared" si="4"/>
        <v>23.098645665293272</v>
      </c>
      <c r="AE95">
        <f>'IDT-1'!D95</f>
        <v>0</v>
      </c>
      <c r="AF95" s="25"/>
      <c r="AG95">
        <f t="shared" si="5"/>
        <v>23.098645665293272</v>
      </c>
      <c r="AI95" s="35">
        <f>PXIL!L95</f>
        <v>0</v>
      </c>
      <c r="AJ95" s="35">
        <f>PXIL!R95</f>
        <v>0</v>
      </c>
      <c r="AK95" s="35">
        <f>RTM_IEX!L95</f>
        <v>8.66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9.6199999999999992</v>
      </c>
      <c r="AB96" s="76">
        <f>-STOA!R96</f>
        <v>0</v>
      </c>
      <c r="AC96">
        <f t="shared" si="3"/>
        <v>0.17401980547196888</v>
      </c>
      <c r="AD96">
        <f t="shared" si="4"/>
        <v>22.136211665293274</v>
      </c>
      <c r="AE96">
        <f>'IDT-1'!D96</f>
        <v>0</v>
      </c>
      <c r="AF96" s="25"/>
      <c r="AG96">
        <f t="shared" si="5"/>
        <v>22.136211665293274</v>
      </c>
      <c r="AI96" s="35">
        <f>PXIL!L96</f>
        <v>0</v>
      </c>
      <c r="AJ96" s="35">
        <f>PXIL!R96</f>
        <v>0</v>
      </c>
      <c r="AK96" s="35">
        <f>RTM_IEX!L96</f>
        <v>7.69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9.6199999999999992</v>
      </c>
      <c r="AB97" s="76">
        <f>-STOA!R97</f>
        <v>0</v>
      </c>
      <c r="AC97">
        <f t="shared" si="3"/>
        <v>0.16653180547196889</v>
      </c>
      <c r="AD97">
        <f t="shared" si="4"/>
        <v>21.183699665293272</v>
      </c>
      <c r="AE97">
        <f>'IDT-1'!D97</f>
        <v>0</v>
      </c>
      <c r="AF97" s="25"/>
      <c r="AG97">
        <f t="shared" si="5"/>
        <v>21.183699665293272</v>
      </c>
      <c r="AI97" s="35">
        <f>PXIL!L97</f>
        <v>0</v>
      </c>
      <c r="AJ97" s="35">
        <f>PXIL!R97</f>
        <v>0</v>
      </c>
      <c r="AK97" s="35">
        <f>RTM_IEX!L97</f>
        <v>6.73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9.6199999999999992</v>
      </c>
      <c r="AB98" s="76">
        <f>-STOA!R98</f>
        <v>0</v>
      </c>
      <c r="AC98">
        <f t="shared" si="3"/>
        <v>0.15904380547196886</v>
      </c>
      <c r="AD98">
        <f t="shared" si="4"/>
        <v>20.23118766529327</v>
      </c>
      <c r="AE98">
        <f>'IDT-1'!D98</f>
        <v>0</v>
      </c>
      <c r="AF98" s="25"/>
      <c r="AG98">
        <f t="shared" si="5"/>
        <v>20.23118766529327</v>
      </c>
      <c r="AI98" s="35">
        <f>PXIL!L98</f>
        <v>0</v>
      </c>
      <c r="AJ98" s="35">
        <f>PXIL!R98</f>
        <v>0</v>
      </c>
      <c r="AK98" s="35">
        <f>RTM_IEX!L98</f>
        <v>5.77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0.1200040538364517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0.26454999999999984</v>
      </c>
      <c r="AB99" s="76">
        <f t="shared" si="6"/>
        <v>0</v>
      </c>
      <c r="AC99">
        <f t="shared" si="6"/>
        <v>4.7715841199243237E-3</v>
      </c>
      <c r="AD99">
        <f t="shared" si="6"/>
        <v>0.60696996971652739</v>
      </c>
      <c r="AE99">
        <f t="shared" ref="AE99:AT99" si="7">SUM(AE3:AE98)/4000</f>
        <v>0</v>
      </c>
      <c r="AG99">
        <f t="shared" si="7"/>
        <v>0.60696996971652739</v>
      </c>
      <c r="AI99">
        <f t="shared" si="7"/>
        <v>0</v>
      </c>
      <c r="AJ99">
        <f t="shared" si="7"/>
        <v>0</v>
      </c>
      <c r="AK99">
        <f t="shared" si="7"/>
        <v>0.22718749999999996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45697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0.67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0.15529799999999999</v>
      </c>
      <c r="AD3">
        <f>SUM(B3:AB3,AI3:AV3)-AC3</f>
        <v>19.754702000000002</v>
      </c>
      <c r="AE3">
        <v>0</v>
      </c>
      <c r="AF3" s="25"/>
      <c r="AG3">
        <f>SUM(AD3:AF3)</f>
        <v>19.754702000000002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0.14663999999999999</v>
      </c>
      <c r="AD4">
        <f t="shared" ref="AD4:AD67" si="1">SUM(B4:AB4,AI4:AV4)-AC4</f>
        <v>18.653359999999999</v>
      </c>
      <c r="AE4">
        <v>0</v>
      </c>
      <c r="AF4" s="25"/>
      <c r="AG4">
        <f t="shared" ref="AG4:AG67" si="2">SUM(AD4:AF4)</f>
        <v>18.653359999999999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0.14024400000000001</v>
      </c>
      <c r="AD5">
        <f t="shared" si="1"/>
        <v>17.839756000000001</v>
      </c>
      <c r="AE5">
        <v>0</v>
      </c>
      <c r="AF5" s="25"/>
      <c r="AG5">
        <f t="shared" si="2"/>
        <v>17.839756000000001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15.37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0.11988599999999999</v>
      </c>
      <c r="AD6">
        <f t="shared" si="1"/>
        <v>15.250114</v>
      </c>
      <c r="AE6">
        <v>0</v>
      </c>
      <c r="AF6" s="25"/>
      <c r="AG6">
        <f t="shared" si="2"/>
        <v>15.250114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0.10412999999999999</v>
      </c>
      <c r="AD7">
        <f t="shared" si="1"/>
        <v>13.24587</v>
      </c>
      <c r="AE7">
        <v>0</v>
      </c>
      <c r="AF7" s="25"/>
      <c r="AG7">
        <f t="shared" si="2"/>
        <v>13.24587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11.53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8.9933999999999986E-2</v>
      </c>
      <c r="AD8">
        <f t="shared" si="1"/>
        <v>11.440066</v>
      </c>
      <c r="AE8">
        <v>0</v>
      </c>
      <c r="AF8" s="25"/>
      <c r="AG8">
        <f t="shared" si="2"/>
        <v>11.440066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8.8607999999999992E-2</v>
      </c>
      <c r="AD9">
        <f t="shared" si="1"/>
        <v>11.271391999999999</v>
      </c>
      <c r="AE9">
        <v>0</v>
      </c>
      <c r="AF9" s="25"/>
      <c r="AG9">
        <f t="shared" si="2"/>
        <v>11.271391999999999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12.32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9.6096000000000001E-2</v>
      </c>
      <c r="AD10">
        <f t="shared" si="1"/>
        <v>12.223904000000001</v>
      </c>
      <c r="AE10">
        <v>0</v>
      </c>
      <c r="AF10" s="25"/>
      <c r="AG10">
        <f t="shared" si="2"/>
        <v>12.223904000000001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11.73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9.1494000000000006E-2</v>
      </c>
      <c r="AD11">
        <f t="shared" si="1"/>
        <v>11.638506</v>
      </c>
      <c r="AE11">
        <v>0</v>
      </c>
      <c r="AF11" s="25"/>
      <c r="AG11">
        <f t="shared" si="2"/>
        <v>11.638506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11.51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8.9777999999999997E-2</v>
      </c>
      <c r="AD12">
        <f t="shared" si="1"/>
        <v>11.420221999999999</v>
      </c>
      <c r="AE12">
        <v>0</v>
      </c>
      <c r="AF12" s="25"/>
      <c r="AG12">
        <f t="shared" si="2"/>
        <v>11.420221999999999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11.66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9.0948000000000001E-2</v>
      </c>
      <c r="AD13">
        <f t="shared" si="1"/>
        <v>11.569052000000001</v>
      </c>
      <c r="AE13">
        <v>0</v>
      </c>
      <c r="AF13" s="25"/>
      <c r="AG13">
        <f t="shared" si="2"/>
        <v>11.569052000000001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9.3755999999999992E-2</v>
      </c>
      <c r="AD14">
        <f t="shared" si="1"/>
        <v>11.926243999999999</v>
      </c>
      <c r="AE14">
        <v>0</v>
      </c>
      <c r="AF14" s="25"/>
      <c r="AG14">
        <f t="shared" si="2"/>
        <v>11.926243999999999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0.101322</v>
      </c>
      <c r="AD15">
        <f t="shared" si="1"/>
        <v>12.888678000000001</v>
      </c>
      <c r="AE15">
        <v>0</v>
      </c>
      <c r="AF15" s="25"/>
      <c r="AG15">
        <f t="shared" si="2"/>
        <v>12.888678000000001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14.64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0.114192</v>
      </c>
      <c r="AD16">
        <f t="shared" si="1"/>
        <v>14.525808000000001</v>
      </c>
      <c r="AE16">
        <v>0</v>
      </c>
      <c r="AF16" s="25"/>
      <c r="AG16">
        <f t="shared" si="2"/>
        <v>14.525808000000001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15.76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0.122928</v>
      </c>
      <c r="AD17">
        <f t="shared" si="1"/>
        <v>15.637072</v>
      </c>
      <c r="AE17">
        <v>0</v>
      </c>
      <c r="AF17" s="25"/>
      <c r="AG17">
        <f t="shared" si="2"/>
        <v>15.637072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16.66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0.12994800000000001</v>
      </c>
      <c r="AD18">
        <f t="shared" si="1"/>
        <v>16.530052000000001</v>
      </c>
      <c r="AE18">
        <v>0</v>
      </c>
      <c r="AF18" s="25"/>
      <c r="AG18">
        <f t="shared" si="2"/>
        <v>16.530052000000001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17.63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0.137514</v>
      </c>
      <c r="AD19">
        <f t="shared" si="1"/>
        <v>17.492486</v>
      </c>
      <c r="AE19">
        <v>0</v>
      </c>
      <c r="AF19" s="25"/>
      <c r="AG19">
        <f t="shared" si="2"/>
        <v>17.492486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17.71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0.13813800000000001</v>
      </c>
      <c r="AD20">
        <f t="shared" si="1"/>
        <v>17.571861999999999</v>
      </c>
      <c r="AE20">
        <v>0</v>
      </c>
      <c r="AF20" s="25"/>
      <c r="AG20">
        <f t="shared" si="2"/>
        <v>17.571861999999999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18.649999999999999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0.14546999999999999</v>
      </c>
      <c r="AD21">
        <f t="shared" si="1"/>
        <v>18.504529999999999</v>
      </c>
      <c r="AE21">
        <v>0</v>
      </c>
      <c r="AF21" s="25"/>
      <c r="AG21">
        <f t="shared" si="2"/>
        <v>18.504529999999999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3.56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0.17783999999999997</v>
      </c>
      <c r="AD22">
        <f t="shared" si="1"/>
        <v>22.622159999999997</v>
      </c>
      <c r="AE22">
        <v>0</v>
      </c>
      <c r="AF22" s="25"/>
      <c r="AG22">
        <f t="shared" si="2"/>
        <v>22.622159999999997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5.0999999999999996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0.18985199999999997</v>
      </c>
      <c r="AD23">
        <f t="shared" si="1"/>
        <v>24.150147999999998</v>
      </c>
      <c r="AE23">
        <v>0</v>
      </c>
      <c r="AF23" s="25"/>
      <c r="AG23">
        <f t="shared" si="2"/>
        <v>24.150147999999998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0.17331599999999997</v>
      </c>
      <c r="AD24">
        <f t="shared" si="1"/>
        <v>22.046683999999999</v>
      </c>
      <c r="AE24">
        <v>0</v>
      </c>
      <c r="AF24" s="25"/>
      <c r="AG24">
        <f t="shared" si="2"/>
        <v>22.046683999999999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4.8099999999999996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0.18758999999999998</v>
      </c>
      <c r="AD25">
        <f t="shared" si="1"/>
        <v>23.862409999999997</v>
      </c>
      <c r="AE25">
        <v>0</v>
      </c>
      <c r="AF25" s="25"/>
      <c r="AG25">
        <f t="shared" si="2"/>
        <v>23.862409999999997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3.08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0.174096</v>
      </c>
      <c r="AD26">
        <f t="shared" si="1"/>
        <v>22.145904000000002</v>
      </c>
      <c r="AE26">
        <v>0</v>
      </c>
      <c r="AF26" s="25"/>
      <c r="AG26">
        <f t="shared" si="2"/>
        <v>22.145904000000002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3.27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0.17557799999999998</v>
      </c>
      <c r="AD27">
        <f t="shared" si="1"/>
        <v>22.334421999999996</v>
      </c>
      <c r="AE27">
        <v>0</v>
      </c>
      <c r="AF27" s="25"/>
      <c r="AG27">
        <f t="shared" si="2"/>
        <v>22.334421999999996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5.0999999999999996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0.18985199999999997</v>
      </c>
      <c r="AD28">
        <f t="shared" si="1"/>
        <v>24.150147999999998</v>
      </c>
      <c r="AE28">
        <v>0</v>
      </c>
      <c r="AF28" s="25"/>
      <c r="AG28">
        <f t="shared" si="2"/>
        <v>24.150147999999998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4.42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0.18454799999999996</v>
      </c>
      <c r="AD29">
        <f t="shared" si="1"/>
        <v>23.475451999999997</v>
      </c>
      <c r="AE29">
        <v>0</v>
      </c>
      <c r="AF29" s="25"/>
      <c r="AG29">
        <f t="shared" si="2"/>
        <v>23.475451999999997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3.94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0.18080399999999999</v>
      </c>
      <c r="AD30">
        <f t="shared" si="1"/>
        <v>22.999196000000001</v>
      </c>
      <c r="AE30">
        <v>0</v>
      </c>
      <c r="AF30" s="25"/>
      <c r="AG30">
        <f t="shared" si="2"/>
        <v>22.999196000000001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5.29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0.19133399999999998</v>
      </c>
      <c r="AD31">
        <f t="shared" si="1"/>
        <v>24.338665999999996</v>
      </c>
      <c r="AE31">
        <v>0</v>
      </c>
      <c r="AF31" s="25"/>
      <c r="AG31">
        <f t="shared" si="2"/>
        <v>24.338665999999996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0.174096</v>
      </c>
      <c r="AD32">
        <f t="shared" si="1"/>
        <v>22.145904000000002</v>
      </c>
      <c r="AE32">
        <v>0</v>
      </c>
      <c r="AF32" s="25"/>
      <c r="AG32">
        <f t="shared" si="2"/>
        <v>22.145904000000002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0.87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0.156858</v>
      </c>
      <c r="AD33">
        <f t="shared" si="1"/>
        <v>19.953142</v>
      </c>
      <c r="AE33">
        <v>0</v>
      </c>
      <c r="AF33" s="25"/>
      <c r="AG33">
        <f t="shared" si="2"/>
        <v>19.953142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1.06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0.15833999999999998</v>
      </c>
      <c r="AD34">
        <f t="shared" si="1"/>
        <v>20.141659999999998</v>
      </c>
      <c r="AE34">
        <v>0</v>
      </c>
      <c r="AF34" s="25"/>
      <c r="AG34">
        <f t="shared" si="2"/>
        <v>20.141659999999998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1.44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0.161304</v>
      </c>
      <c r="AD35">
        <f t="shared" si="1"/>
        <v>20.518695999999998</v>
      </c>
      <c r="AE35">
        <v>0</v>
      </c>
      <c r="AF35" s="25"/>
      <c r="AG35">
        <f t="shared" si="2"/>
        <v>20.518695999999998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3.37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0.17635799999999999</v>
      </c>
      <c r="AD36">
        <f t="shared" si="1"/>
        <v>22.433641999999999</v>
      </c>
      <c r="AE36">
        <v>0</v>
      </c>
      <c r="AF36" s="25"/>
      <c r="AG36">
        <f t="shared" si="2"/>
        <v>22.433641999999999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1.73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0.16356599999999999</v>
      </c>
      <c r="AD37">
        <f t="shared" si="1"/>
        <v>20.806433999999999</v>
      </c>
      <c r="AE37">
        <v>0</v>
      </c>
      <c r="AF37" s="25"/>
      <c r="AG37">
        <f t="shared" si="2"/>
        <v>20.806433999999999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3.17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0.17479799999999995</v>
      </c>
      <c r="AD38">
        <f t="shared" si="1"/>
        <v>22.235201999999997</v>
      </c>
      <c r="AE38">
        <v>0</v>
      </c>
      <c r="AF38" s="25"/>
      <c r="AG38">
        <f t="shared" si="2"/>
        <v>22.235201999999997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4.71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0.18680999999999998</v>
      </c>
      <c r="AD39">
        <f t="shared" si="1"/>
        <v>23.763189999999998</v>
      </c>
      <c r="AE39">
        <v>0</v>
      </c>
      <c r="AF39" s="25"/>
      <c r="AG39">
        <f t="shared" si="2"/>
        <v>23.763189999999998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6.73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0.20256599999999997</v>
      </c>
      <c r="AD40">
        <f t="shared" si="1"/>
        <v>25.767433999999998</v>
      </c>
      <c r="AE40">
        <v>0</v>
      </c>
      <c r="AF40" s="25"/>
      <c r="AG40">
        <f t="shared" si="2"/>
        <v>25.767433999999998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7.98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0.21231599999999998</v>
      </c>
      <c r="AD41">
        <f t="shared" si="1"/>
        <v>27.007683999999998</v>
      </c>
      <c r="AE41">
        <v>0</v>
      </c>
      <c r="AF41" s="25"/>
      <c r="AG41">
        <f t="shared" si="2"/>
        <v>27.007683999999998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6.44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0.20030399999999998</v>
      </c>
      <c r="AD42">
        <f t="shared" si="1"/>
        <v>25.479696000000001</v>
      </c>
      <c r="AE42">
        <v>0</v>
      </c>
      <c r="AF42" s="25"/>
      <c r="AG42">
        <f t="shared" si="2"/>
        <v>25.479696000000001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5.96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0.19655999999999998</v>
      </c>
      <c r="AD43">
        <f t="shared" si="1"/>
        <v>25.003439999999998</v>
      </c>
      <c r="AE43">
        <v>0</v>
      </c>
      <c r="AF43" s="25"/>
      <c r="AG43">
        <f t="shared" si="2"/>
        <v>25.003439999999998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2.89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0.17261399999999999</v>
      </c>
      <c r="AD44">
        <f t="shared" si="1"/>
        <v>21.957386</v>
      </c>
      <c r="AE44">
        <v>0</v>
      </c>
      <c r="AF44" s="25"/>
      <c r="AG44">
        <f t="shared" si="2"/>
        <v>21.957386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1.35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0.16060199999999999</v>
      </c>
      <c r="AD45">
        <f t="shared" si="1"/>
        <v>20.429397999999999</v>
      </c>
      <c r="AE45">
        <v>0</v>
      </c>
      <c r="AF45" s="25"/>
      <c r="AG45">
        <f t="shared" si="2"/>
        <v>20.429397999999999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0.14429999999999998</v>
      </c>
      <c r="AD46">
        <f t="shared" si="1"/>
        <v>18.355699999999999</v>
      </c>
      <c r="AE46">
        <v>0</v>
      </c>
      <c r="AF46" s="25"/>
      <c r="AG46">
        <f t="shared" si="2"/>
        <v>18.355699999999999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0.14055599999999999</v>
      </c>
      <c r="AD47">
        <f t="shared" si="1"/>
        <v>17.879443999999999</v>
      </c>
      <c r="AE47">
        <v>0</v>
      </c>
      <c r="AF47" s="25"/>
      <c r="AG47">
        <f t="shared" si="2"/>
        <v>17.879443999999999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16.86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0.13150799999999999</v>
      </c>
      <c r="AD48">
        <f t="shared" si="1"/>
        <v>16.728491999999999</v>
      </c>
      <c r="AE48">
        <v>0</v>
      </c>
      <c r="AF48" s="25"/>
      <c r="AG48">
        <f t="shared" si="2"/>
        <v>16.728491999999999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17.38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0.13556399999999999</v>
      </c>
      <c r="AD49">
        <f t="shared" si="1"/>
        <v>17.244436</v>
      </c>
      <c r="AE49">
        <v>0</v>
      </c>
      <c r="AF49" s="25"/>
      <c r="AG49">
        <f t="shared" si="2"/>
        <v>17.244436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0.96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0.15755999999999998</v>
      </c>
      <c r="AD50">
        <f t="shared" si="1"/>
        <v>20.042439999999999</v>
      </c>
      <c r="AE50">
        <v>0</v>
      </c>
      <c r="AF50" s="25"/>
      <c r="AG50">
        <f t="shared" si="2"/>
        <v>20.042439999999999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18.71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0.14593800000000001</v>
      </c>
      <c r="AD51">
        <f t="shared" si="1"/>
        <v>18.564062</v>
      </c>
      <c r="AE51">
        <v>0</v>
      </c>
      <c r="AF51" s="25"/>
      <c r="AG51">
        <f t="shared" si="2"/>
        <v>18.564062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1.54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0.16840199999999997</v>
      </c>
      <c r="AD52">
        <f t="shared" si="1"/>
        <v>21.421597999999996</v>
      </c>
      <c r="AE52">
        <v>0</v>
      </c>
      <c r="AF52" s="25"/>
      <c r="AG52">
        <f t="shared" si="2"/>
        <v>21.421597999999996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0.81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0.48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0.15654599999999999</v>
      </c>
      <c r="AD53">
        <f t="shared" si="1"/>
        <v>19.913454000000002</v>
      </c>
      <c r="AE53">
        <v>0</v>
      </c>
      <c r="AF53" s="25"/>
      <c r="AG53">
        <f t="shared" si="2"/>
        <v>19.913454000000002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0.35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0.57999999999999996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0.15966599999999995</v>
      </c>
      <c r="AD54">
        <f t="shared" si="1"/>
        <v>20.310333999999994</v>
      </c>
      <c r="AE54">
        <v>0</v>
      </c>
      <c r="AF54" s="25"/>
      <c r="AG54">
        <f t="shared" si="2"/>
        <v>20.310333999999994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0.65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0.17479799999999998</v>
      </c>
      <c r="AD55">
        <f t="shared" si="1"/>
        <v>22.235201999999997</v>
      </c>
      <c r="AE55">
        <v>0</v>
      </c>
      <c r="AF55" s="25"/>
      <c r="AG55">
        <f t="shared" si="2"/>
        <v>22.235201999999997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3.17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0.15755999999999998</v>
      </c>
      <c r="AD56">
        <f t="shared" si="1"/>
        <v>20.042439999999999</v>
      </c>
      <c r="AE56">
        <v>0</v>
      </c>
      <c r="AF56" s="25"/>
      <c r="AG56">
        <f t="shared" si="2"/>
        <v>20.042439999999999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17.579999999999998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0.13712399999999997</v>
      </c>
      <c r="AD57">
        <f t="shared" si="1"/>
        <v>17.442875999999998</v>
      </c>
      <c r="AE57">
        <v>0</v>
      </c>
      <c r="AF57" s="25"/>
      <c r="AG57">
        <f t="shared" si="2"/>
        <v>17.442875999999998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18.59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0.14500199999999999</v>
      </c>
      <c r="AD58">
        <f t="shared" si="1"/>
        <v>18.444997999999998</v>
      </c>
      <c r="AE58">
        <v>0</v>
      </c>
      <c r="AF58" s="25"/>
      <c r="AG58">
        <f t="shared" si="2"/>
        <v>18.444997999999998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19.149999999999999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0.14936999999999998</v>
      </c>
      <c r="AD59">
        <f t="shared" si="1"/>
        <v>19.000629999999997</v>
      </c>
      <c r="AE59">
        <v>0</v>
      </c>
      <c r="AF59" s="25"/>
      <c r="AG59">
        <f t="shared" si="2"/>
        <v>19.000629999999997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2.98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0.17331599999999997</v>
      </c>
      <c r="AD60">
        <f t="shared" si="1"/>
        <v>22.046683999999999</v>
      </c>
      <c r="AE60">
        <v>0</v>
      </c>
      <c r="AF60" s="25"/>
      <c r="AG60">
        <f t="shared" si="2"/>
        <v>22.046683999999999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1.92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0.16504799999999997</v>
      </c>
      <c r="AD61">
        <f t="shared" si="1"/>
        <v>20.994951999999998</v>
      </c>
      <c r="AE61">
        <v>0</v>
      </c>
      <c r="AF61" s="25"/>
      <c r="AG61">
        <f t="shared" si="2"/>
        <v>20.994951999999998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4.42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0.18454799999999996</v>
      </c>
      <c r="AD62">
        <f t="shared" si="1"/>
        <v>23.475451999999997</v>
      </c>
      <c r="AE62">
        <v>0</v>
      </c>
      <c r="AF62" s="25"/>
      <c r="AG62">
        <f t="shared" si="2"/>
        <v>23.475451999999997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3.27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0.17557799999999998</v>
      </c>
      <c r="AD63">
        <f t="shared" si="1"/>
        <v>22.334421999999996</v>
      </c>
      <c r="AE63">
        <v>0</v>
      </c>
      <c r="AF63" s="25"/>
      <c r="AG63">
        <f t="shared" si="2"/>
        <v>22.334421999999996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4.33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0.18384599999999998</v>
      </c>
      <c r="AD64">
        <f t="shared" si="1"/>
        <v>23.386154000000001</v>
      </c>
      <c r="AE64">
        <v>0</v>
      </c>
      <c r="AF64" s="25"/>
      <c r="AG64">
        <f t="shared" si="2"/>
        <v>23.386154000000001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5.77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0.19507799999999997</v>
      </c>
      <c r="AD65">
        <f t="shared" si="1"/>
        <v>24.814921999999999</v>
      </c>
      <c r="AE65">
        <v>0</v>
      </c>
      <c r="AF65" s="25"/>
      <c r="AG65">
        <f t="shared" si="2"/>
        <v>24.814921999999999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4.33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0.18384599999999998</v>
      </c>
      <c r="AD66">
        <f t="shared" si="1"/>
        <v>23.386154000000001</v>
      </c>
      <c r="AE66">
        <v>0</v>
      </c>
      <c r="AF66" s="25"/>
      <c r="AG66">
        <f t="shared" si="2"/>
        <v>23.386154000000001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2.98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0.17331599999999997</v>
      </c>
      <c r="AD67">
        <f t="shared" si="1"/>
        <v>22.046683999999999</v>
      </c>
      <c r="AE67">
        <v>0</v>
      </c>
      <c r="AF67" s="25"/>
      <c r="AG67">
        <f t="shared" si="2"/>
        <v>22.046683999999999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1.25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0.15982199999999999</v>
      </c>
      <c r="AD68">
        <f t="shared" ref="AD68:AD98" si="4">SUM(B68:AB68,AI68:AV68)-AC68</f>
        <v>20.330178</v>
      </c>
      <c r="AE68">
        <v>0</v>
      </c>
      <c r="AF68" s="25"/>
      <c r="AG68">
        <f t="shared" ref="AG68:AG98" si="5">SUM(AD68:AF68)</f>
        <v>20.330178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2.4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0.16879199999999997</v>
      </c>
      <c r="AD69">
        <f t="shared" si="4"/>
        <v>21.471207999999997</v>
      </c>
      <c r="AE69">
        <v>0</v>
      </c>
      <c r="AF69" s="25"/>
      <c r="AG69">
        <f t="shared" si="5"/>
        <v>21.471207999999997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1.73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0.16356599999999999</v>
      </c>
      <c r="AD70">
        <f t="shared" si="4"/>
        <v>20.806433999999999</v>
      </c>
      <c r="AE70">
        <v>0</v>
      </c>
      <c r="AF70" s="25"/>
      <c r="AG70">
        <f t="shared" si="5"/>
        <v>20.806433999999999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0.18907199999999999</v>
      </c>
      <c r="AD71">
        <f t="shared" si="4"/>
        <v>24.050927999999999</v>
      </c>
      <c r="AE71">
        <v>0</v>
      </c>
      <c r="AF71" s="25"/>
      <c r="AG71">
        <f t="shared" si="5"/>
        <v>24.050927999999999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5.29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0.19133399999999998</v>
      </c>
      <c r="AD72">
        <f t="shared" si="4"/>
        <v>24.338665999999996</v>
      </c>
      <c r="AE72">
        <v>0</v>
      </c>
      <c r="AF72" s="25"/>
      <c r="AG72">
        <f t="shared" si="5"/>
        <v>24.338665999999996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5.87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0.19585799999999998</v>
      </c>
      <c r="AD73">
        <f t="shared" si="4"/>
        <v>24.914141999999998</v>
      </c>
      <c r="AE73">
        <v>0</v>
      </c>
      <c r="AF73" s="25"/>
      <c r="AG73">
        <f t="shared" si="5"/>
        <v>24.914141999999998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5.87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0.19585799999999998</v>
      </c>
      <c r="AD74">
        <f t="shared" si="4"/>
        <v>24.914141999999998</v>
      </c>
      <c r="AE74">
        <v>0</v>
      </c>
      <c r="AF74" s="25"/>
      <c r="AG74">
        <f t="shared" si="5"/>
        <v>24.914141999999998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6.73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0.20256599999999997</v>
      </c>
      <c r="AD75">
        <f t="shared" si="4"/>
        <v>25.767433999999998</v>
      </c>
      <c r="AE75">
        <v>0</v>
      </c>
      <c r="AF75" s="25"/>
      <c r="AG75">
        <f t="shared" si="5"/>
        <v>25.767433999999998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3.17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0.17479799999999995</v>
      </c>
      <c r="AD76">
        <f t="shared" si="4"/>
        <v>22.235201999999997</v>
      </c>
      <c r="AE76">
        <v>0</v>
      </c>
      <c r="AF76" s="25"/>
      <c r="AG76">
        <f t="shared" si="5"/>
        <v>22.235201999999997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0.16879199999999997</v>
      </c>
      <c r="AD77">
        <f t="shared" si="4"/>
        <v>21.471207999999997</v>
      </c>
      <c r="AE77">
        <v>0</v>
      </c>
      <c r="AF77" s="25"/>
      <c r="AG77">
        <f t="shared" si="5"/>
        <v>21.471207999999997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1.44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0.161304</v>
      </c>
      <c r="AD78">
        <f t="shared" si="4"/>
        <v>20.518695999999998</v>
      </c>
      <c r="AE78">
        <v>0</v>
      </c>
      <c r="AF78" s="25"/>
      <c r="AG78">
        <f t="shared" si="5"/>
        <v>20.518695999999998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0.44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0.153504</v>
      </c>
      <c r="AD79">
        <f t="shared" si="4"/>
        <v>19.526495999999998</v>
      </c>
      <c r="AE79">
        <v>0</v>
      </c>
      <c r="AF79" s="25"/>
      <c r="AG79">
        <f t="shared" si="5"/>
        <v>19.526495999999998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3.08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0.174096</v>
      </c>
      <c r="AD80">
        <f t="shared" si="4"/>
        <v>22.145904000000002</v>
      </c>
      <c r="AE80">
        <v>0</v>
      </c>
      <c r="AF80" s="25"/>
      <c r="AG80">
        <f t="shared" si="5"/>
        <v>22.145904000000002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6.54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0.20108399999999998</v>
      </c>
      <c r="AD81">
        <f t="shared" si="4"/>
        <v>25.578915999999996</v>
      </c>
      <c r="AE81">
        <v>0</v>
      </c>
      <c r="AF81" s="25"/>
      <c r="AG81">
        <f t="shared" si="5"/>
        <v>25.578915999999996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7.69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0.21005399999999999</v>
      </c>
      <c r="AD82">
        <f t="shared" si="4"/>
        <v>26.719946</v>
      </c>
      <c r="AE82">
        <v>0</v>
      </c>
      <c r="AF82" s="25"/>
      <c r="AG82">
        <f t="shared" si="5"/>
        <v>26.719946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8.85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0.21910199999999996</v>
      </c>
      <c r="AD83">
        <f t="shared" si="4"/>
        <v>27.870897999999997</v>
      </c>
      <c r="AE83">
        <v>0</v>
      </c>
      <c r="AF83" s="25"/>
      <c r="AG83">
        <f t="shared" si="5"/>
        <v>27.870897999999997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8.56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0.21683999999999998</v>
      </c>
      <c r="AD84">
        <f t="shared" si="4"/>
        <v>27.583159999999996</v>
      </c>
      <c r="AE84">
        <v>0</v>
      </c>
      <c r="AF84" s="25"/>
      <c r="AG84">
        <f t="shared" si="5"/>
        <v>27.583159999999996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11.16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0.23711999999999997</v>
      </c>
      <c r="AD85">
        <f t="shared" si="4"/>
        <v>30.162879999999998</v>
      </c>
      <c r="AE85">
        <v>0</v>
      </c>
      <c r="AF85" s="25"/>
      <c r="AG85">
        <f t="shared" si="5"/>
        <v>30.162879999999998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0.20935199999999995</v>
      </c>
      <c r="AD86">
        <f t="shared" si="4"/>
        <v>26.630647999999997</v>
      </c>
      <c r="AE86">
        <v>0</v>
      </c>
      <c r="AF86" s="25"/>
      <c r="AG86">
        <f t="shared" si="5"/>
        <v>26.630647999999997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3.94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0.18080399999999999</v>
      </c>
      <c r="AD87">
        <f t="shared" si="4"/>
        <v>22.999196000000001</v>
      </c>
      <c r="AE87">
        <v>0</v>
      </c>
      <c r="AF87" s="25"/>
      <c r="AG87">
        <f t="shared" si="5"/>
        <v>22.999196000000001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6.92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0.20404799999999995</v>
      </c>
      <c r="AD88">
        <f t="shared" si="4"/>
        <v>25.955951999999996</v>
      </c>
      <c r="AE88">
        <v>0</v>
      </c>
      <c r="AF88" s="25"/>
      <c r="AG88">
        <f t="shared" si="5"/>
        <v>25.955951999999996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4.71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0.18680999999999998</v>
      </c>
      <c r="AD89">
        <f t="shared" si="4"/>
        <v>23.763189999999998</v>
      </c>
      <c r="AE89">
        <v>0</v>
      </c>
      <c r="AF89" s="25"/>
      <c r="AG89">
        <f t="shared" si="5"/>
        <v>23.763189999999998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0.16957199999999997</v>
      </c>
      <c r="AD90">
        <f t="shared" si="4"/>
        <v>21.570428</v>
      </c>
      <c r="AE90">
        <v>0</v>
      </c>
      <c r="AF90" s="25"/>
      <c r="AG90">
        <f t="shared" si="5"/>
        <v>21.570428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1.54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0.16208399999999998</v>
      </c>
      <c r="AD91">
        <f t="shared" si="4"/>
        <v>20.617915999999997</v>
      </c>
      <c r="AE91">
        <v>0</v>
      </c>
      <c r="AF91" s="25"/>
      <c r="AG91">
        <f t="shared" si="5"/>
        <v>20.617915999999997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4.33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0.18384599999999998</v>
      </c>
      <c r="AD92">
        <f t="shared" si="4"/>
        <v>23.386154000000001</v>
      </c>
      <c r="AE92">
        <v>0</v>
      </c>
      <c r="AF92" s="25"/>
      <c r="AG92">
        <f t="shared" si="5"/>
        <v>23.386154000000001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4.33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0.18384599999999998</v>
      </c>
      <c r="AD93">
        <f t="shared" si="4"/>
        <v>23.386154000000001</v>
      </c>
      <c r="AE93">
        <v>0</v>
      </c>
      <c r="AF93" s="25"/>
      <c r="AG93">
        <f t="shared" si="5"/>
        <v>23.386154000000001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3.37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0.17635799999999999</v>
      </c>
      <c r="AD94">
        <f t="shared" si="4"/>
        <v>22.433641999999999</v>
      </c>
      <c r="AE94">
        <v>0</v>
      </c>
      <c r="AF94" s="25"/>
      <c r="AG94">
        <f t="shared" si="5"/>
        <v>22.433641999999999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0.18907199999999999</v>
      </c>
      <c r="AD95">
        <f t="shared" si="4"/>
        <v>24.050927999999999</v>
      </c>
      <c r="AE95">
        <v>0</v>
      </c>
      <c r="AF95" s="25"/>
      <c r="AG95">
        <f t="shared" si="5"/>
        <v>24.050927999999999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1.83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0.16434599999999999</v>
      </c>
      <c r="AD96">
        <f t="shared" si="4"/>
        <v>20.905654000000002</v>
      </c>
      <c r="AE96">
        <v>0</v>
      </c>
      <c r="AF96" s="25"/>
      <c r="AG96">
        <f t="shared" si="5"/>
        <v>20.905654000000002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2.31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0.16808999999999996</v>
      </c>
      <c r="AD97">
        <f t="shared" si="4"/>
        <v>21.381909999999998</v>
      </c>
      <c r="AE97">
        <v>0</v>
      </c>
      <c r="AF97" s="25"/>
      <c r="AG97">
        <f t="shared" si="5"/>
        <v>21.381909999999998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1.44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0.161304</v>
      </c>
      <c r="AD98">
        <f t="shared" si="4"/>
        <v>20.518695999999998</v>
      </c>
      <c r="AE98">
        <v>0</v>
      </c>
      <c r="AF98" s="25"/>
      <c r="AG98">
        <f t="shared" si="5"/>
        <v>20.518695999999998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0.43831500000000018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6.5962499999999993E-2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3.9449474999999979E-3</v>
      </c>
      <c r="AD99">
        <f t="shared" si="6"/>
        <v>0.50181755249999982</v>
      </c>
      <c r="AE99">
        <f t="shared" ref="AE99:AT99" si="8">SUM(AE3:AE98)/4000</f>
        <v>0</v>
      </c>
      <c r="AG99">
        <f t="shared" si="8"/>
        <v>0.50181755249999982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1.485E-3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45697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'[1]09'!B5</f>
        <v>150</v>
      </c>
      <c r="C3" s="16">
        <f>'[1]09'!C5</f>
        <v>0</v>
      </c>
      <c r="D3" s="16">
        <f>'[1]09'!D5</f>
        <v>180</v>
      </c>
      <c r="E3" s="16">
        <f>'[1]09'!E5</f>
        <v>0</v>
      </c>
      <c r="F3" s="15">
        <f>SUM(B3:E3)</f>
        <v>330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'[1]09'!B6</f>
        <v>150</v>
      </c>
      <c r="C4" s="16">
        <f>'[1]09'!C6</f>
        <v>0</v>
      </c>
      <c r="D4" s="16">
        <f>'[1]09'!D6</f>
        <v>180</v>
      </c>
      <c r="E4" s="16">
        <f>'[1]09'!E6</f>
        <v>0</v>
      </c>
      <c r="F4" s="15">
        <f>SUM(B4:E4)</f>
        <v>330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'[1]09'!B7</f>
        <v>150</v>
      </c>
      <c r="C5" s="16">
        <f>'[1]09'!C7</f>
        <v>0</v>
      </c>
      <c r="D5" s="16">
        <f>'[1]09'!D7</f>
        <v>180</v>
      </c>
      <c r="E5" s="16">
        <f>'[1]09'!E7</f>
        <v>0</v>
      </c>
      <c r="F5" s="15">
        <f t="shared" ref="F5:F68" si="6">SUM(B5:E5)</f>
        <v>330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'[1]09'!B8</f>
        <v>150</v>
      </c>
      <c r="C6" s="16">
        <f>'[1]09'!C8</f>
        <v>0</v>
      </c>
      <c r="D6" s="16">
        <f>'[1]09'!D8</f>
        <v>180</v>
      </c>
      <c r="E6" s="16">
        <f>'[1]09'!E8</f>
        <v>0</v>
      </c>
      <c r="F6" s="15">
        <f t="shared" si="6"/>
        <v>330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'[1]09'!B9</f>
        <v>150</v>
      </c>
      <c r="C7" s="16">
        <f>'[1]09'!C9</f>
        <v>0</v>
      </c>
      <c r="D7" s="16">
        <f>'[1]09'!D9</f>
        <v>180</v>
      </c>
      <c r="E7" s="16">
        <f>'[1]09'!E9</f>
        <v>0</v>
      </c>
      <c r="F7" s="15">
        <f t="shared" si="6"/>
        <v>330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'[1]09'!B10</f>
        <v>150</v>
      </c>
      <c r="C8" s="16">
        <f>'[1]09'!C10</f>
        <v>0</v>
      </c>
      <c r="D8" s="16">
        <f>'[1]09'!D10</f>
        <v>180</v>
      </c>
      <c r="E8" s="16">
        <f>'[1]09'!E10</f>
        <v>0</v>
      </c>
      <c r="F8" s="15">
        <f t="shared" si="6"/>
        <v>330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'[1]09'!B11</f>
        <v>150</v>
      </c>
      <c r="C9" s="16">
        <f>'[1]09'!C11</f>
        <v>0</v>
      </c>
      <c r="D9" s="16">
        <f>'[1]09'!D11</f>
        <v>180</v>
      </c>
      <c r="E9" s="16">
        <f>'[1]09'!E11</f>
        <v>0</v>
      </c>
      <c r="F9" s="15">
        <f t="shared" si="6"/>
        <v>330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'[1]09'!B12</f>
        <v>150</v>
      </c>
      <c r="C10" s="16">
        <f>'[1]09'!C12</f>
        <v>0</v>
      </c>
      <c r="D10" s="16">
        <f>'[1]09'!D12</f>
        <v>180</v>
      </c>
      <c r="E10" s="16">
        <f>'[1]09'!E12</f>
        <v>0</v>
      </c>
      <c r="F10" s="15">
        <f t="shared" si="6"/>
        <v>330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'[1]09'!B13</f>
        <v>150</v>
      </c>
      <c r="C11" s="16">
        <f>'[1]09'!C13</f>
        <v>0</v>
      </c>
      <c r="D11" s="16">
        <f>'[1]09'!D13</f>
        <v>180</v>
      </c>
      <c r="E11" s="16">
        <f>'[1]09'!E13</f>
        <v>0</v>
      </c>
      <c r="F11" s="15">
        <f t="shared" si="6"/>
        <v>330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'[1]09'!B14</f>
        <v>150</v>
      </c>
      <c r="C12" s="16">
        <f>'[1]09'!C14</f>
        <v>0</v>
      </c>
      <c r="D12" s="16">
        <f>'[1]09'!D14</f>
        <v>180</v>
      </c>
      <c r="E12" s="16">
        <f>'[1]09'!E14</f>
        <v>0</v>
      </c>
      <c r="F12" s="15">
        <f t="shared" si="6"/>
        <v>330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'[1]09'!B15</f>
        <v>150</v>
      </c>
      <c r="C13" s="16">
        <f>'[1]09'!C15</f>
        <v>0</v>
      </c>
      <c r="D13" s="16">
        <f>'[1]09'!D15</f>
        <v>180</v>
      </c>
      <c r="E13" s="16">
        <f>'[1]09'!E15</f>
        <v>0</v>
      </c>
      <c r="F13" s="15">
        <f t="shared" si="6"/>
        <v>330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'[1]09'!B16</f>
        <v>150</v>
      </c>
      <c r="C14" s="16">
        <f>'[1]09'!C16</f>
        <v>0</v>
      </c>
      <c r="D14" s="16">
        <f>'[1]09'!D16</f>
        <v>180</v>
      </c>
      <c r="E14" s="16">
        <f>'[1]09'!E16</f>
        <v>0</v>
      </c>
      <c r="F14" s="15">
        <f t="shared" si="6"/>
        <v>330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'[1]09'!B17</f>
        <v>150</v>
      </c>
      <c r="C15" s="16">
        <f>'[1]09'!C17</f>
        <v>0</v>
      </c>
      <c r="D15" s="16">
        <f>'[1]09'!D17</f>
        <v>180</v>
      </c>
      <c r="E15" s="16">
        <f>'[1]09'!E17</f>
        <v>0</v>
      </c>
      <c r="F15" s="15">
        <f t="shared" si="6"/>
        <v>330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'[1]09'!B18</f>
        <v>150</v>
      </c>
      <c r="C16" s="16">
        <f>'[1]09'!C18</f>
        <v>0</v>
      </c>
      <c r="D16" s="16">
        <f>'[1]09'!D18</f>
        <v>180</v>
      </c>
      <c r="E16" s="16">
        <f>'[1]09'!E18</f>
        <v>0</v>
      </c>
      <c r="F16" s="15">
        <f t="shared" si="6"/>
        <v>330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'[1]09'!B19</f>
        <v>150</v>
      </c>
      <c r="C17" s="16">
        <f>'[1]09'!C19</f>
        <v>0</v>
      </c>
      <c r="D17" s="16">
        <f>'[1]09'!D19</f>
        <v>180</v>
      </c>
      <c r="E17" s="16">
        <f>'[1]09'!E19</f>
        <v>0</v>
      </c>
      <c r="F17" s="15">
        <f t="shared" si="6"/>
        <v>330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'[1]09'!B20</f>
        <v>150</v>
      </c>
      <c r="C18" s="16">
        <f>'[1]09'!C20</f>
        <v>0</v>
      </c>
      <c r="D18" s="16">
        <f>'[1]09'!D20</f>
        <v>180</v>
      </c>
      <c r="E18" s="16">
        <f>'[1]09'!E20</f>
        <v>0</v>
      </c>
      <c r="F18" s="15">
        <f t="shared" si="6"/>
        <v>330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'[1]09'!B21</f>
        <v>150</v>
      </c>
      <c r="C19" s="16">
        <f>'[1]09'!C21</f>
        <v>0</v>
      </c>
      <c r="D19" s="16">
        <f>'[1]09'!D21</f>
        <v>180</v>
      </c>
      <c r="E19" s="16">
        <f>'[1]09'!E21</f>
        <v>0</v>
      </c>
      <c r="F19" s="15">
        <f t="shared" si="6"/>
        <v>330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'[1]09'!B22</f>
        <v>150</v>
      </c>
      <c r="C20" s="16">
        <f>'[1]09'!C22</f>
        <v>0</v>
      </c>
      <c r="D20" s="16">
        <f>'[1]09'!D22</f>
        <v>180</v>
      </c>
      <c r="E20" s="16">
        <f>'[1]09'!E22</f>
        <v>0</v>
      </c>
      <c r="F20" s="15">
        <f t="shared" si="6"/>
        <v>330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'[1]09'!B23</f>
        <v>150</v>
      </c>
      <c r="C21" s="16">
        <f>'[1]09'!C23</f>
        <v>0</v>
      </c>
      <c r="D21" s="16">
        <f>'[1]09'!D23</f>
        <v>180</v>
      </c>
      <c r="E21" s="16">
        <f>'[1]09'!E23</f>
        <v>0</v>
      </c>
      <c r="F21" s="15">
        <f t="shared" si="6"/>
        <v>330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'[1]09'!B24</f>
        <v>150</v>
      </c>
      <c r="C22" s="16">
        <f>'[1]09'!C24</f>
        <v>0</v>
      </c>
      <c r="D22" s="16">
        <f>'[1]09'!D24</f>
        <v>180</v>
      </c>
      <c r="E22" s="16">
        <f>'[1]09'!E24</f>
        <v>0</v>
      </c>
      <c r="F22" s="15">
        <f t="shared" si="6"/>
        <v>330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'[1]09'!B25</f>
        <v>150</v>
      </c>
      <c r="C23" s="16">
        <f>'[1]09'!C25</f>
        <v>0</v>
      </c>
      <c r="D23" s="16">
        <f>'[1]09'!D25</f>
        <v>180</v>
      </c>
      <c r="E23" s="16">
        <f>'[1]09'!E25</f>
        <v>0</v>
      </c>
      <c r="F23" s="15">
        <f t="shared" si="6"/>
        <v>330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'[1]09'!B26</f>
        <v>150</v>
      </c>
      <c r="C24" s="16">
        <f>'[1]09'!C26</f>
        <v>0</v>
      </c>
      <c r="D24" s="16">
        <f>'[1]09'!D26</f>
        <v>180</v>
      </c>
      <c r="E24" s="16">
        <f>'[1]09'!E26</f>
        <v>0</v>
      </c>
      <c r="F24" s="15">
        <f t="shared" si="6"/>
        <v>330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'[1]09'!B27</f>
        <v>150</v>
      </c>
      <c r="C25" s="16">
        <f>'[1]09'!C27</f>
        <v>0</v>
      </c>
      <c r="D25" s="16">
        <f>'[1]09'!D27</f>
        <v>180</v>
      </c>
      <c r="E25" s="16">
        <f>'[1]09'!E27</f>
        <v>0</v>
      </c>
      <c r="F25" s="15">
        <f t="shared" si="6"/>
        <v>330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'[1]09'!B28</f>
        <v>150</v>
      </c>
      <c r="C26" s="16">
        <f>'[1]09'!C28</f>
        <v>0</v>
      </c>
      <c r="D26" s="16">
        <f>'[1]09'!D28</f>
        <v>180</v>
      </c>
      <c r="E26" s="16">
        <f>'[1]09'!E28</f>
        <v>0</v>
      </c>
      <c r="F26" s="15">
        <f t="shared" si="6"/>
        <v>330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'[1]09'!B29</f>
        <v>150</v>
      </c>
      <c r="C27" s="16">
        <f>'[1]09'!C29</f>
        <v>0</v>
      </c>
      <c r="D27" s="16">
        <f>'[1]09'!D29</f>
        <v>180</v>
      </c>
      <c r="E27" s="16">
        <f>'[1]09'!E29</f>
        <v>0</v>
      </c>
      <c r="F27" s="15">
        <f t="shared" si="6"/>
        <v>330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'[1]09'!B30</f>
        <v>150</v>
      </c>
      <c r="C28" s="16">
        <f>'[1]09'!C30</f>
        <v>0</v>
      </c>
      <c r="D28" s="16">
        <f>'[1]09'!D30</f>
        <v>180</v>
      </c>
      <c r="E28" s="16">
        <f>'[1]09'!E30</f>
        <v>0</v>
      </c>
      <c r="F28" s="15">
        <f t="shared" si="6"/>
        <v>330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'[1]09'!B31</f>
        <v>150</v>
      </c>
      <c r="C29" s="16">
        <f>'[1]09'!C31</f>
        <v>0</v>
      </c>
      <c r="D29" s="16">
        <f>'[1]09'!D31</f>
        <v>180</v>
      </c>
      <c r="E29" s="16">
        <f>'[1]09'!E31</f>
        <v>0</v>
      </c>
      <c r="F29" s="15">
        <f t="shared" si="6"/>
        <v>330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'[1]09'!B32</f>
        <v>150</v>
      </c>
      <c r="C30" s="16">
        <f>'[1]09'!C32</f>
        <v>0</v>
      </c>
      <c r="D30" s="16">
        <f>'[1]09'!D32</f>
        <v>180</v>
      </c>
      <c r="E30" s="16">
        <f>'[1]09'!E32</f>
        <v>0</v>
      </c>
      <c r="F30" s="15">
        <f t="shared" si="6"/>
        <v>330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'[1]09'!B33</f>
        <v>150</v>
      </c>
      <c r="C31" s="16">
        <f>'[1]09'!C33</f>
        <v>0</v>
      </c>
      <c r="D31" s="16">
        <f>'[1]09'!D33</f>
        <v>180</v>
      </c>
      <c r="E31" s="16">
        <f>'[1]09'!E33</f>
        <v>0</v>
      </c>
      <c r="F31" s="15">
        <f t="shared" si="6"/>
        <v>330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'[1]09'!B34</f>
        <v>150</v>
      </c>
      <c r="C32" s="16">
        <f>'[1]09'!C34</f>
        <v>0</v>
      </c>
      <c r="D32" s="16">
        <f>'[1]09'!D34</f>
        <v>180</v>
      </c>
      <c r="E32" s="16">
        <f>'[1]09'!E34</f>
        <v>0</v>
      </c>
      <c r="F32" s="15">
        <f t="shared" si="6"/>
        <v>330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'[1]09'!B35</f>
        <v>150</v>
      </c>
      <c r="C33" s="16">
        <f>'[1]09'!C35</f>
        <v>0</v>
      </c>
      <c r="D33" s="16">
        <f>'[1]09'!D35</f>
        <v>180</v>
      </c>
      <c r="E33" s="16">
        <f>'[1]09'!E35</f>
        <v>0</v>
      </c>
      <c r="F33" s="15">
        <f t="shared" si="6"/>
        <v>330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'[1]09'!B36</f>
        <v>150</v>
      </c>
      <c r="C34" s="16">
        <f>'[1]09'!C36</f>
        <v>0</v>
      </c>
      <c r="D34" s="16">
        <f>'[1]09'!D36</f>
        <v>180</v>
      </c>
      <c r="E34" s="16">
        <f>'[1]09'!E36</f>
        <v>0</v>
      </c>
      <c r="F34" s="15">
        <f t="shared" si="6"/>
        <v>330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'[1]09'!B37</f>
        <v>150</v>
      </c>
      <c r="C35" s="16">
        <f>'[1]09'!C37</f>
        <v>0</v>
      </c>
      <c r="D35" s="16">
        <f>'[1]09'!D37</f>
        <v>180</v>
      </c>
      <c r="E35" s="16">
        <f>'[1]09'!E37</f>
        <v>0</v>
      </c>
      <c r="F35" s="15">
        <f t="shared" si="6"/>
        <v>330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'[1]09'!B38</f>
        <v>150</v>
      </c>
      <c r="C36" s="16">
        <f>'[1]09'!C38</f>
        <v>0</v>
      </c>
      <c r="D36" s="16">
        <f>'[1]09'!D38</f>
        <v>180</v>
      </c>
      <c r="E36" s="16">
        <f>'[1]09'!E38</f>
        <v>0</v>
      </c>
      <c r="F36" s="15">
        <f t="shared" si="6"/>
        <v>330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'[1]09'!B39</f>
        <v>150</v>
      </c>
      <c r="C37" s="16">
        <f>'[1]09'!C39</f>
        <v>0</v>
      </c>
      <c r="D37" s="16">
        <f>'[1]09'!D39</f>
        <v>180</v>
      </c>
      <c r="E37" s="16">
        <f>'[1]09'!E39</f>
        <v>0</v>
      </c>
      <c r="F37" s="15">
        <f t="shared" si="6"/>
        <v>330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'[1]09'!B40</f>
        <v>150</v>
      </c>
      <c r="C38" s="16">
        <f>'[1]09'!C40</f>
        <v>0</v>
      </c>
      <c r="D38" s="16">
        <f>'[1]09'!D40</f>
        <v>180</v>
      </c>
      <c r="E38" s="16">
        <f>'[1]09'!E40</f>
        <v>0</v>
      </c>
      <c r="F38" s="15">
        <f t="shared" si="6"/>
        <v>330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'[1]09'!B41</f>
        <v>150</v>
      </c>
      <c r="C39" s="16">
        <f>'[1]09'!C41</f>
        <v>0</v>
      </c>
      <c r="D39" s="16">
        <f>'[1]09'!D41</f>
        <v>180</v>
      </c>
      <c r="E39" s="16">
        <f>'[1]09'!E41</f>
        <v>0</v>
      </c>
      <c r="F39" s="15">
        <f t="shared" si="6"/>
        <v>330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'[1]09'!B42</f>
        <v>150</v>
      </c>
      <c r="C40" s="16">
        <f>'[1]09'!C42</f>
        <v>0</v>
      </c>
      <c r="D40" s="16">
        <f>'[1]09'!D42</f>
        <v>180</v>
      </c>
      <c r="E40" s="16">
        <f>'[1]09'!E42</f>
        <v>0</v>
      </c>
      <c r="F40" s="15">
        <f t="shared" si="6"/>
        <v>330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'[1]09'!B43</f>
        <v>150</v>
      </c>
      <c r="C41" s="16">
        <f>'[1]09'!C43</f>
        <v>0</v>
      </c>
      <c r="D41" s="16">
        <f>'[1]09'!D43</f>
        <v>180</v>
      </c>
      <c r="E41" s="16">
        <f>'[1]09'!E43</f>
        <v>0</v>
      </c>
      <c r="F41" s="15">
        <f t="shared" si="6"/>
        <v>330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'[1]09'!B44</f>
        <v>150</v>
      </c>
      <c r="C42" s="16">
        <f>'[1]09'!C44</f>
        <v>0</v>
      </c>
      <c r="D42" s="16">
        <f>'[1]09'!D44</f>
        <v>180</v>
      </c>
      <c r="E42" s="16">
        <f>'[1]09'!E44</f>
        <v>0</v>
      </c>
      <c r="F42" s="15">
        <f t="shared" si="6"/>
        <v>330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'[1]09'!B45</f>
        <v>150</v>
      </c>
      <c r="C43" s="16">
        <f>'[1]09'!C45</f>
        <v>0</v>
      </c>
      <c r="D43" s="16">
        <f>'[1]09'!D45</f>
        <v>180</v>
      </c>
      <c r="E43" s="16">
        <f>'[1]09'!E45</f>
        <v>0</v>
      </c>
      <c r="F43" s="15">
        <f t="shared" si="6"/>
        <v>330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'[1]09'!B46</f>
        <v>150</v>
      </c>
      <c r="C44" s="16">
        <f>'[1]09'!C46</f>
        <v>0</v>
      </c>
      <c r="D44" s="16">
        <f>'[1]09'!D46</f>
        <v>180</v>
      </c>
      <c r="E44" s="16">
        <f>'[1]09'!E46</f>
        <v>0</v>
      </c>
      <c r="F44" s="15">
        <f t="shared" si="6"/>
        <v>330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'[1]09'!B47</f>
        <v>150</v>
      </c>
      <c r="C45" s="16">
        <f>'[1]09'!C47</f>
        <v>0</v>
      </c>
      <c r="D45" s="16">
        <f>'[1]09'!D47</f>
        <v>180</v>
      </c>
      <c r="E45" s="16">
        <f>'[1]09'!E47</f>
        <v>0</v>
      </c>
      <c r="F45" s="15">
        <f t="shared" si="6"/>
        <v>330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'[1]09'!B48</f>
        <v>150</v>
      </c>
      <c r="C46" s="16">
        <f>'[1]09'!C48</f>
        <v>0</v>
      </c>
      <c r="D46" s="16">
        <f>'[1]09'!D48</f>
        <v>180</v>
      </c>
      <c r="E46" s="16">
        <f>'[1]09'!E48</f>
        <v>0</v>
      </c>
      <c r="F46" s="15">
        <f t="shared" si="6"/>
        <v>330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'[1]09'!B49</f>
        <v>150</v>
      </c>
      <c r="C47" s="16">
        <f>'[1]09'!C49</f>
        <v>0</v>
      </c>
      <c r="D47" s="16">
        <f>'[1]09'!D49</f>
        <v>180</v>
      </c>
      <c r="E47" s="16">
        <f>'[1]09'!E49</f>
        <v>0</v>
      </c>
      <c r="F47" s="15">
        <f t="shared" si="6"/>
        <v>330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'[1]09'!B50</f>
        <v>150</v>
      </c>
      <c r="C48" s="16">
        <f>'[1]09'!C50</f>
        <v>0</v>
      </c>
      <c r="D48" s="16">
        <f>'[1]09'!D50</f>
        <v>180</v>
      </c>
      <c r="E48" s="16">
        <f>'[1]09'!E50</f>
        <v>0</v>
      </c>
      <c r="F48" s="15">
        <f t="shared" si="6"/>
        <v>330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'[1]09'!B51</f>
        <v>150</v>
      </c>
      <c r="C49" s="16">
        <f>'[1]09'!C51</f>
        <v>0</v>
      </c>
      <c r="D49" s="16">
        <f>'[1]09'!D51</f>
        <v>180</v>
      </c>
      <c r="E49" s="16">
        <f>'[1]09'!E51</f>
        <v>0</v>
      </c>
      <c r="F49" s="15">
        <f t="shared" si="6"/>
        <v>330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'[1]09'!B52</f>
        <v>150</v>
      </c>
      <c r="C50" s="16">
        <f>'[1]09'!C52</f>
        <v>0</v>
      </c>
      <c r="D50" s="16">
        <f>'[1]09'!D52</f>
        <v>180</v>
      </c>
      <c r="E50" s="16">
        <f>'[1]09'!E52</f>
        <v>0</v>
      </c>
      <c r="F50" s="15">
        <f t="shared" si="6"/>
        <v>330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'[1]09'!B53</f>
        <v>150</v>
      </c>
      <c r="C51" s="16">
        <f>'[1]09'!C53</f>
        <v>0</v>
      </c>
      <c r="D51" s="16">
        <f>'[1]09'!D53</f>
        <v>180</v>
      </c>
      <c r="E51" s="16">
        <f>'[1]09'!E53</f>
        <v>0</v>
      </c>
      <c r="F51" s="15">
        <f t="shared" si="6"/>
        <v>330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'[1]09'!B54</f>
        <v>150</v>
      </c>
      <c r="C52" s="16">
        <f>'[1]09'!C54</f>
        <v>0</v>
      </c>
      <c r="D52" s="16">
        <f>'[1]09'!D54</f>
        <v>180</v>
      </c>
      <c r="E52" s="16">
        <f>'[1]09'!E54</f>
        <v>0</v>
      </c>
      <c r="F52" s="15">
        <f t="shared" si="6"/>
        <v>330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'[1]09'!B55</f>
        <v>150</v>
      </c>
      <c r="C53" s="16">
        <f>'[1]09'!C55</f>
        <v>0</v>
      </c>
      <c r="D53" s="16">
        <f>'[1]09'!D55</f>
        <v>180</v>
      </c>
      <c r="E53" s="16">
        <f>'[1]09'!E55</f>
        <v>0</v>
      </c>
      <c r="F53" s="15">
        <f t="shared" si="6"/>
        <v>330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'[1]09'!B56</f>
        <v>150</v>
      </c>
      <c r="C54" s="16">
        <f>'[1]09'!C56</f>
        <v>0</v>
      </c>
      <c r="D54" s="16">
        <f>'[1]09'!D56</f>
        <v>180</v>
      </c>
      <c r="E54" s="16">
        <f>'[1]09'!E56</f>
        <v>0</v>
      </c>
      <c r="F54" s="15">
        <f t="shared" si="6"/>
        <v>330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'[1]09'!B57</f>
        <v>150</v>
      </c>
      <c r="C55" s="16">
        <f>'[1]09'!C57</f>
        <v>0</v>
      </c>
      <c r="D55" s="16">
        <f>'[1]09'!D57</f>
        <v>180</v>
      </c>
      <c r="E55" s="16">
        <f>'[1]09'!E57</f>
        <v>0</v>
      </c>
      <c r="F55" s="15">
        <f t="shared" si="6"/>
        <v>330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'[1]09'!B58</f>
        <v>150</v>
      </c>
      <c r="C56" s="16">
        <f>'[1]09'!C58</f>
        <v>0</v>
      </c>
      <c r="D56" s="16">
        <f>'[1]09'!D58</f>
        <v>180</v>
      </c>
      <c r="E56" s="16">
        <f>'[1]09'!E58</f>
        <v>0</v>
      </c>
      <c r="F56" s="15">
        <f t="shared" si="6"/>
        <v>330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'[1]09'!B59</f>
        <v>150</v>
      </c>
      <c r="C57" s="16">
        <f>'[1]09'!C59</f>
        <v>0</v>
      </c>
      <c r="D57" s="16">
        <f>'[1]09'!D59</f>
        <v>180</v>
      </c>
      <c r="E57" s="16">
        <f>'[1]09'!E59</f>
        <v>0</v>
      </c>
      <c r="F57" s="15">
        <f t="shared" si="6"/>
        <v>330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'[1]09'!B60</f>
        <v>150</v>
      </c>
      <c r="C58" s="16">
        <f>'[1]09'!C60</f>
        <v>0</v>
      </c>
      <c r="D58" s="16">
        <f>'[1]09'!D60</f>
        <v>180</v>
      </c>
      <c r="E58" s="16">
        <f>'[1]09'!E60</f>
        <v>0</v>
      </c>
      <c r="F58" s="15">
        <f t="shared" si="6"/>
        <v>330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'[1]09'!B61</f>
        <v>150</v>
      </c>
      <c r="C59" s="16">
        <f>'[1]09'!C61</f>
        <v>0</v>
      </c>
      <c r="D59" s="16">
        <f>'[1]09'!D61</f>
        <v>180</v>
      </c>
      <c r="E59" s="16">
        <f>'[1]09'!E61</f>
        <v>0</v>
      </c>
      <c r="F59" s="15">
        <f t="shared" si="6"/>
        <v>330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'[1]09'!B62</f>
        <v>150</v>
      </c>
      <c r="C60" s="16">
        <f>'[1]09'!C62</f>
        <v>0</v>
      </c>
      <c r="D60" s="16">
        <f>'[1]09'!D62</f>
        <v>180</v>
      </c>
      <c r="E60" s="16">
        <f>'[1]09'!E62</f>
        <v>0</v>
      </c>
      <c r="F60" s="15">
        <f t="shared" si="6"/>
        <v>330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'[1]09'!B63</f>
        <v>150</v>
      </c>
      <c r="C61" s="16">
        <f>'[1]09'!C63</f>
        <v>0</v>
      </c>
      <c r="D61" s="16">
        <f>'[1]09'!D63</f>
        <v>180</v>
      </c>
      <c r="E61" s="16">
        <f>'[1]09'!E63</f>
        <v>0</v>
      </c>
      <c r="F61" s="15">
        <f t="shared" si="6"/>
        <v>330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'[1]09'!B64</f>
        <v>150</v>
      </c>
      <c r="C62" s="16">
        <f>'[1]09'!C64</f>
        <v>0</v>
      </c>
      <c r="D62" s="16">
        <f>'[1]09'!D64</f>
        <v>180</v>
      </c>
      <c r="E62" s="16">
        <f>'[1]09'!E64</f>
        <v>0</v>
      </c>
      <c r="F62" s="15">
        <f t="shared" si="6"/>
        <v>330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'[1]09'!B65</f>
        <v>150</v>
      </c>
      <c r="C63" s="16">
        <f>'[1]09'!C65</f>
        <v>0</v>
      </c>
      <c r="D63" s="16">
        <f>'[1]09'!D65</f>
        <v>180</v>
      </c>
      <c r="E63" s="16">
        <f>'[1]09'!E65</f>
        <v>0</v>
      </c>
      <c r="F63" s="15">
        <f t="shared" si="6"/>
        <v>330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'[1]09'!B66</f>
        <v>150</v>
      </c>
      <c r="C64" s="16">
        <f>'[1]09'!C66</f>
        <v>0</v>
      </c>
      <c r="D64" s="16">
        <f>'[1]09'!D66</f>
        <v>180</v>
      </c>
      <c r="E64" s="16">
        <f>'[1]09'!E66</f>
        <v>0</v>
      </c>
      <c r="F64" s="15">
        <f t="shared" si="6"/>
        <v>330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'[1]09'!B67</f>
        <v>150</v>
      </c>
      <c r="C65" s="16">
        <f>'[1]09'!C67</f>
        <v>0</v>
      </c>
      <c r="D65" s="16">
        <f>'[1]09'!D67</f>
        <v>180</v>
      </c>
      <c r="E65" s="16">
        <f>'[1]09'!E67</f>
        <v>0</v>
      </c>
      <c r="F65" s="15">
        <f t="shared" si="6"/>
        <v>330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'[1]09'!B68</f>
        <v>150</v>
      </c>
      <c r="C66" s="16">
        <f>'[1]09'!C68</f>
        <v>0</v>
      </c>
      <c r="D66" s="16">
        <f>'[1]09'!D68</f>
        <v>180</v>
      </c>
      <c r="E66" s="16">
        <f>'[1]09'!E68</f>
        <v>0</v>
      </c>
      <c r="F66" s="15">
        <f t="shared" si="6"/>
        <v>330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'[1]09'!B69</f>
        <v>150</v>
      </c>
      <c r="C67" s="16">
        <f>'[1]09'!C69</f>
        <v>0</v>
      </c>
      <c r="D67" s="16">
        <f>'[1]09'!D69</f>
        <v>180</v>
      </c>
      <c r="E67" s="16">
        <f>'[1]09'!E69</f>
        <v>0</v>
      </c>
      <c r="F67" s="15">
        <f t="shared" si="6"/>
        <v>330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'[1]09'!B70</f>
        <v>150</v>
      </c>
      <c r="C68" s="16">
        <f>'[1]09'!C70</f>
        <v>0</v>
      </c>
      <c r="D68" s="16">
        <f>'[1]09'!D70</f>
        <v>180</v>
      </c>
      <c r="E68" s="16">
        <f>'[1]09'!E70</f>
        <v>0</v>
      </c>
      <c r="F68" s="15">
        <f t="shared" si="6"/>
        <v>330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'[1]09'!B71</f>
        <v>150</v>
      </c>
      <c r="C69" s="16">
        <f>'[1]09'!C71</f>
        <v>0</v>
      </c>
      <c r="D69" s="16">
        <f>'[1]09'!D71</f>
        <v>180</v>
      </c>
      <c r="E69" s="16">
        <f>'[1]09'!E71</f>
        <v>0</v>
      </c>
      <c r="F69" s="15">
        <f t="shared" ref="F69:F98" si="17">SUM(B69:E69)</f>
        <v>330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'[1]09'!B72</f>
        <v>150</v>
      </c>
      <c r="C70" s="16">
        <f>'[1]09'!C72</f>
        <v>0</v>
      </c>
      <c r="D70" s="16">
        <f>'[1]09'!D72</f>
        <v>180</v>
      </c>
      <c r="E70" s="16">
        <f>'[1]09'!E72</f>
        <v>0</v>
      </c>
      <c r="F70" s="15">
        <f t="shared" si="17"/>
        <v>330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'[1]09'!B73</f>
        <v>150</v>
      </c>
      <c r="C71" s="16">
        <f>'[1]09'!C73</f>
        <v>0</v>
      </c>
      <c r="D71" s="16">
        <f>'[1]09'!D73</f>
        <v>180</v>
      </c>
      <c r="E71" s="16">
        <f>'[1]09'!E73</f>
        <v>0</v>
      </c>
      <c r="F71" s="15">
        <f t="shared" si="17"/>
        <v>330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'[1]09'!B74</f>
        <v>150</v>
      </c>
      <c r="C72" s="16">
        <f>'[1]09'!C74</f>
        <v>0</v>
      </c>
      <c r="D72" s="16">
        <f>'[1]09'!D74</f>
        <v>180</v>
      </c>
      <c r="E72" s="16">
        <f>'[1]09'!E74</f>
        <v>0</v>
      </c>
      <c r="F72" s="15">
        <f t="shared" si="17"/>
        <v>330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'[1]09'!B75</f>
        <v>150</v>
      </c>
      <c r="C73" s="16">
        <f>'[1]09'!C75</f>
        <v>0</v>
      </c>
      <c r="D73" s="16">
        <f>'[1]09'!D75</f>
        <v>180</v>
      </c>
      <c r="E73" s="16">
        <f>'[1]09'!E75</f>
        <v>0</v>
      </c>
      <c r="F73" s="15">
        <f t="shared" si="17"/>
        <v>330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'[1]09'!B76</f>
        <v>150</v>
      </c>
      <c r="C74" s="16">
        <f>'[1]09'!C76</f>
        <v>0</v>
      </c>
      <c r="D74" s="16">
        <f>'[1]09'!D76</f>
        <v>180</v>
      </c>
      <c r="E74" s="16">
        <f>'[1]09'!E76</f>
        <v>0</v>
      </c>
      <c r="F74" s="15">
        <f t="shared" si="17"/>
        <v>330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'[1]09'!B77</f>
        <v>150</v>
      </c>
      <c r="C75" s="16">
        <f>'[1]09'!C77</f>
        <v>0</v>
      </c>
      <c r="D75" s="16">
        <f>'[1]09'!D77</f>
        <v>180</v>
      </c>
      <c r="E75" s="16">
        <f>'[1]09'!E77</f>
        <v>0</v>
      </c>
      <c r="F75" s="15">
        <f t="shared" si="17"/>
        <v>330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'[1]09'!B78</f>
        <v>150</v>
      </c>
      <c r="C76" s="16">
        <f>'[1]09'!C78</f>
        <v>0</v>
      </c>
      <c r="D76" s="16">
        <f>'[1]09'!D78</f>
        <v>180</v>
      </c>
      <c r="E76" s="16">
        <f>'[1]09'!E78</f>
        <v>0</v>
      </c>
      <c r="F76" s="15">
        <f t="shared" si="17"/>
        <v>330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'[1]09'!B79</f>
        <v>150</v>
      </c>
      <c r="C77" s="16">
        <f>'[1]09'!C79</f>
        <v>0</v>
      </c>
      <c r="D77" s="16">
        <f>'[1]09'!D79</f>
        <v>180</v>
      </c>
      <c r="E77" s="16">
        <f>'[1]09'!E79</f>
        <v>0</v>
      </c>
      <c r="F77" s="15">
        <f t="shared" si="17"/>
        <v>330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'[1]09'!B80</f>
        <v>150</v>
      </c>
      <c r="C78" s="16">
        <f>'[1]09'!C80</f>
        <v>0</v>
      </c>
      <c r="D78" s="16">
        <f>'[1]09'!D80</f>
        <v>180</v>
      </c>
      <c r="E78" s="16">
        <f>'[1]09'!E80</f>
        <v>0</v>
      </c>
      <c r="F78" s="15">
        <f t="shared" si="17"/>
        <v>330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'[1]09'!B81</f>
        <v>150</v>
      </c>
      <c r="C79" s="16">
        <f>'[1]09'!C81</f>
        <v>0</v>
      </c>
      <c r="D79" s="16">
        <f>'[1]09'!D81</f>
        <v>180</v>
      </c>
      <c r="E79" s="16">
        <f>'[1]09'!E81</f>
        <v>0</v>
      </c>
      <c r="F79" s="15">
        <f t="shared" si="17"/>
        <v>330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'[1]09'!B82</f>
        <v>150</v>
      </c>
      <c r="C80" s="16">
        <f>'[1]09'!C82</f>
        <v>0</v>
      </c>
      <c r="D80" s="16">
        <f>'[1]09'!D82</f>
        <v>180</v>
      </c>
      <c r="E80" s="16">
        <f>'[1]09'!E82</f>
        <v>0</v>
      </c>
      <c r="F80" s="15">
        <f t="shared" si="17"/>
        <v>330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'[1]09'!B83</f>
        <v>150</v>
      </c>
      <c r="C81" s="16">
        <f>'[1]09'!C83</f>
        <v>0</v>
      </c>
      <c r="D81" s="16">
        <f>'[1]09'!D83</f>
        <v>180</v>
      </c>
      <c r="E81" s="16">
        <f>'[1]09'!E83</f>
        <v>0</v>
      </c>
      <c r="F81" s="15">
        <f t="shared" si="17"/>
        <v>330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'[1]09'!B84</f>
        <v>150</v>
      </c>
      <c r="C82" s="16">
        <f>'[1]09'!C84</f>
        <v>0</v>
      </c>
      <c r="D82" s="16">
        <f>'[1]09'!D84</f>
        <v>180</v>
      </c>
      <c r="E82" s="16">
        <f>'[1]09'!E84</f>
        <v>0</v>
      </c>
      <c r="F82" s="15">
        <f t="shared" si="17"/>
        <v>330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'[1]09'!B85</f>
        <v>150</v>
      </c>
      <c r="C83" s="16">
        <f>'[1]09'!C85</f>
        <v>0</v>
      </c>
      <c r="D83" s="16">
        <f>'[1]09'!D85</f>
        <v>180</v>
      </c>
      <c r="E83" s="16">
        <f>'[1]09'!E85</f>
        <v>0</v>
      </c>
      <c r="F83" s="15">
        <f t="shared" si="17"/>
        <v>330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'[1]09'!B86</f>
        <v>150</v>
      </c>
      <c r="C84" s="16">
        <f>'[1]09'!C86</f>
        <v>0</v>
      </c>
      <c r="D84" s="16">
        <f>'[1]09'!D86</f>
        <v>180</v>
      </c>
      <c r="E84" s="16">
        <f>'[1]09'!E86</f>
        <v>0</v>
      </c>
      <c r="F84" s="15">
        <f t="shared" si="17"/>
        <v>330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'[1]09'!B87</f>
        <v>150</v>
      </c>
      <c r="C85" s="16">
        <f>'[1]09'!C87</f>
        <v>0</v>
      </c>
      <c r="D85" s="16">
        <f>'[1]09'!D87</f>
        <v>180</v>
      </c>
      <c r="E85" s="16">
        <f>'[1]09'!E87</f>
        <v>0</v>
      </c>
      <c r="F85" s="15">
        <f t="shared" si="17"/>
        <v>330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'[1]09'!B88</f>
        <v>150</v>
      </c>
      <c r="C86" s="16">
        <f>'[1]09'!C88</f>
        <v>0</v>
      </c>
      <c r="D86" s="16">
        <f>'[1]09'!D88</f>
        <v>180</v>
      </c>
      <c r="E86" s="16">
        <f>'[1]09'!E88</f>
        <v>0</v>
      </c>
      <c r="F86" s="15">
        <f t="shared" si="17"/>
        <v>330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'[1]09'!B89</f>
        <v>150</v>
      </c>
      <c r="C87" s="16">
        <f>'[1]09'!C89</f>
        <v>0</v>
      </c>
      <c r="D87" s="16">
        <f>'[1]09'!D89</f>
        <v>180</v>
      </c>
      <c r="E87" s="16">
        <f>'[1]09'!E89</f>
        <v>0</v>
      </c>
      <c r="F87" s="15">
        <f t="shared" si="17"/>
        <v>330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'[1]09'!B90</f>
        <v>150</v>
      </c>
      <c r="C88" s="16">
        <f>'[1]09'!C90</f>
        <v>0</v>
      </c>
      <c r="D88" s="16">
        <f>'[1]09'!D90</f>
        <v>180</v>
      </c>
      <c r="E88" s="16">
        <f>'[1]09'!E90</f>
        <v>0</v>
      </c>
      <c r="F88" s="15">
        <f t="shared" si="17"/>
        <v>330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'[1]09'!B91</f>
        <v>150</v>
      </c>
      <c r="C89" s="16">
        <f>'[1]09'!C91</f>
        <v>0</v>
      </c>
      <c r="D89" s="16">
        <f>'[1]09'!D91</f>
        <v>180</v>
      </c>
      <c r="E89" s="16">
        <f>'[1]09'!E91</f>
        <v>0</v>
      </c>
      <c r="F89" s="15">
        <f t="shared" si="17"/>
        <v>330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'[1]09'!B92</f>
        <v>150</v>
      </c>
      <c r="C90" s="16">
        <f>'[1]09'!C92</f>
        <v>0</v>
      </c>
      <c r="D90" s="16">
        <f>'[1]09'!D92</f>
        <v>180</v>
      </c>
      <c r="E90" s="16">
        <f>'[1]09'!E92</f>
        <v>0</v>
      </c>
      <c r="F90" s="15">
        <f t="shared" si="17"/>
        <v>330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'[1]09'!B93</f>
        <v>150</v>
      </c>
      <c r="C91" s="16">
        <f>'[1]09'!C93</f>
        <v>0</v>
      </c>
      <c r="D91" s="16">
        <f>'[1]09'!D93</f>
        <v>180</v>
      </c>
      <c r="E91" s="16">
        <f>'[1]09'!E93</f>
        <v>0</v>
      </c>
      <c r="F91" s="15">
        <f t="shared" si="17"/>
        <v>330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'[1]09'!B94</f>
        <v>150</v>
      </c>
      <c r="C92" s="16">
        <f>'[1]09'!C94</f>
        <v>0</v>
      </c>
      <c r="D92" s="16">
        <f>'[1]09'!D94</f>
        <v>180</v>
      </c>
      <c r="E92" s="16">
        <f>'[1]09'!E94</f>
        <v>0</v>
      </c>
      <c r="F92" s="15">
        <f t="shared" si="17"/>
        <v>330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'[1]09'!B95</f>
        <v>150</v>
      </c>
      <c r="C93" s="16">
        <f>'[1]09'!C95</f>
        <v>0</v>
      </c>
      <c r="D93" s="16">
        <f>'[1]09'!D95</f>
        <v>180</v>
      </c>
      <c r="E93" s="16">
        <f>'[1]09'!E95</f>
        <v>0</v>
      </c>
      <c r="F93" s="15">
        <f t="shared" si="17"/>
        <v>330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'[1]09'!B96</f>
        <v>150</v>
      </c>
      <c r="C94" s="16">
        <f>'[1]09'!C96</f>
        <v>0</v>
      </c>
      <c r="D94" s="16">
        <f>'[1]09'!D96</f>
        <v>180</v>
      </c>
      <c r="E94" s="16">
        <f>'[1]09'!E96</f>
        <v>0</v>
      </c>
      <c r="F94" s="15">
        <f t="shared" si="17"/>
        <v>330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'[1]09'!B97</f>
        <v>150</v>
      </c>
      <c r="C95" s="16">
        <f>'[1]09'!C97</f>
        <v>0</v>
      </c>
      <c r="D95" s="16">
        <f>'[1]09'!D97</f>
        <v>180</v>
      </c>
      <c r="E95" s="16">
        <f>'[1]09'!E97</f>
        <v>0</v>
      </c>
      <c r="F95" s="15">
        <f t="shared" si="17"/>
        <v>330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'[1]09'!B98</f>
        <v>150</v>
      </c>
      <c r="C96" s="16">
        <f>'[1]09'!C98</f>
        <v>0</v>
      </c>
      <c r="D96" s="16">
        <f>'[1]09'!D98</f>
        <v>180</v>
      </c>
      <c r="E96" s="16">
        <f>'[1]09'!E98</f>
        <v>0</v>
      </c>
      <c r="F96" s="15">
        <f t="shared" si="17"/>
        <v>330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'[1]09'!B99</f>
        <v>150</v>
      </c>
      <c r="C97" s="16">
        <f>'[1]09'!C99</f>
        <v>0</v>
      </c>
      <c r="D97" s="16">
        <f>'[1]09'!D99</f>
        <v>180</v>
      </c>
      <c r="E97" s="16">
        <f>'[1]09'!E99</f>
        <v>0</v>
      </c>
      <c r="F97" s="15">
        <f t="shared" si="17"/>
        <v>330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'[1]09'!B100</f>
        <v>150</v>
      </c>
      <c r="C98" s="16">
        <f>'[1]09'!C100</f>
        <v>0</v>
      </c>
      <c r="D98" s="16">
        <f>'[1]09'!D100</f>
        <v>180</v>
      </c>
      <c r="E98" s="16">
        <f>'[1]09'!E100</f>
        <v>0</v>
      </c>
      <c r="F98" s="15">
        <f t="shared" si="17"/>
        <v>330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16" workbookViewId="0">
      <selection activeCell="R95" sqref="R18:R95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45697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'[2]09'!B5</f>
        <v>84</v>
      </c>
      <c r="C3" s="202">
        <f>'[2]09'!C5</f>
        <v>0</v>
      </c>
      <c r="D3" s="202">
        <f>'[2]09'!D5</f>
        <v>0</v>
      </c>
      <c r="E3" s="202">
        <f>'[2]09'!E5</f>
        <v>0</v>
      </c>
      <c r="F3" s="15">
        <f>SUM(B3:E3)</f>
        <v>84</v>
      </c>
      <c r="G3" s="201">
        <f>'[2]09'!H5</f>
        <v>38</v>
      </c>
      <c r="H3" s="202">
        <f>'[2]09'!I5</f>
        <v>0</v>
      </c>
      <c r="I3" s="202">
        <f>'[2]09'!J5</f>
        <v>0</v>
      </c>
      <c r="J3" s="202">
        <f>'[2]09'!K5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'[2]09'!B6</f>
        <v>84</v>
      </c>
      <c r="C4" s="202">
        <f>'[2]09'!C6</f>
        <v>0</v>
      </c>
      <c r="D4" s="202">
        <f>'[2]09'!D6</f>
        <v>0</v>
      </c>
      <c r="E4" s="202">
        <f>'[2]09'!E6</f>
        <v>0</v>
      </c>
      <c r="F4" s="15">
        <f>SUM(B4:E4)</f>
        <v>84</v>
      </c>
      <c r="G4" s="201">
        <f>'[2]09'!H6</f>
        <v>38</v>
      </c>
      <c r="H4" s="202">
        <f>'[2]09'!I6</f>
        <v>0</v>
      </c>
      <c r="I4" s="202">
        <f>'[2]09'!J6</f>
        <v>0</v>
      </c>
      <c r="J4" s="202">
        <f>'[2]09'!K6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'[2]09'!B7</f>
        <v>84</v>
      </c>
      <c r="C5" s="202">
        <f>'[2]09'!C7</f>
        <v>0</v>
      </c>
      <c r="D5" s="202">
        <f>'[2]09'!D7</f>
        <v>0</v>
      </c>
      <c r="E5" s="202">
        <f>'[2]09'!E7</f>
        <v>0</v>
      </c>
      <c r="F5" s="15">
        <f t="shared" ref="F5:F68" si="6">SUM(B5:E5)</f>
        <v>84</v>
      </c>
      <c r="G5" s="201">
        <f>'[2]09'!H7</f>
        <v>38</v>
      </c>
      <c r="H5" s="202">
        <f>'[2]09'!I7</f>
        <v>0</v>
      </c>
      <c r="I5" s="202">
        <f>'[2]09'!J7</f>
        <v>0</v>
      </c>
      <c r="J5" s="202">
        <f>'[2]09'!K7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'[2]09'!B8</f>
        <v>84</v>
      </c>
      <c r="C6" s="202">
        <f>'[2]09'!C8</f>
        <v>0</v>
      </c>
      <c r="D6" s="202">
        <f>'[2]09'!D8</f>
        <v>0</v>
      </c>
      <c r="E6" s="202">
        <f>'[2]09'!E8</f>
        <v>0</v>
      </c>
      <c r="F6" s="15">
        <f t="shared" si="6"/>
        <v>84</v>
      </c>
      <c r="G6" s="201">
        <f>'[2]09'!H8</f>
        <v>38</v>
      </c>
      <c r="H6" s="202">
        <f>'[2]09'!I8</f>
        <v>0</v>
      </c>
      <c r="I6" s="202">
        <f>'[2]09'!J8</f>
        <v>0</v>
      </c>
      <c r="J6" s="202">
        <f>'[2]09'!K8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'[2]09'!B9</f>
        <v>84</v>
      </c>
      <c r="C7" s="202">
        <f>'[2]09'!C9</f>
        <v>0</v>
      </c>
      <c r="D7" s="202">
        <f>'[2]09'!D9</f>
        <v>0</v>
      </c>
      <c r="E7" s="202">
        <f>'[2]09'!E9</f>
        <v>0</v>
      </c>
      <c r="F7" s="15">
        <f t="shared" si="6"/>
        <v>84</v>
      </c>
      <c r="G7" s="201">
        <f>'[2]09'!H9</f>
        <v>38</v>
      </c>
      <c r="H7" s="202">
        <f>'[2]09'!I9</f>
        <v>0</v>
      </c>
      <c r="I7" s="202">
        <f>'[2]09'!J9</f>
        <v>0</v>
      </c>
      <c r="J7" s="202">
        <f>'[2]09'!K9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'[2]09'!B10</f>
        <v>84</v>
      </c>
      <c r="C8" s="202">
        <f>'[2]09'!C10</f>
        <v>0</v>
      </c>
      <c r="D8" s="202">
        <f>'[2]09'!D10</f>
        <v>0</v>
      </c>
      <c r="E8" s="202">
        <f>'[2]09'!E10</f>
        <v>0</v>
      </c>
      <c r="F8" s="15">
        <f t="shared" si="6"/>
        <v>84</v>
      </c>
      <c r="G8" s="201">
        <f>'[2]09'!H10</f>
        <v>38</v>
      </c>
      <c r="H8" s="202">
        <f>'[2]09'!I10</f>
        <v>0</v>
      </c>
      <c r="I8" s="202">
        <f>'[2]09'!J10</f>
        <v>0</v>
      </c>
      <c r="J8" s="202">
        <f>'[2]09'!K10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'[2]09'!B11</f>
        <v>84</v>
      </c>
      <c r="C9" s="202">
        <f>'[2]09'!C11</f>
        <v>0</v>
      </c>
      <c r="D9" s="202">
        <f>'[2]09'!D11</f>
        <v>0</v>
      </c>
      <c r="E9" s="202">
        <f>'[2]09'!E11</f>
        <v>0</v>
      </c>
      <c r="F9" s="15">
        <f t="shared" si="6"/>
        <v>84</v>
      </c>
      <c r="G9" s="201">
        <f>'[2]09'!H11</f>
        <v>38</v>
      </c>
      <c r="H9" s="202">
        <f>'[2]09'!I11</f>
        <v>0</v>
      </c>
      <c r="I9" s="202">
        <f>'[2]09'!J11</f>
        <v>0</v>
      </c>
      <c r="J9" s="202">
        <f>'[2]09'!K11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'[2]09'!B12</f>
        <v>84</v>
      </c>
      <c r="C10" s="202">
        <f>'[2]09'!C12</f>
        <v>0</v>
      </c>
      <c r="D10" s="202">
        <f>'[2]09'!D12</f>
        <v>0</v>
      </c>
      <c r="E10" s="202">
        <f>'[2]09'!E12</f>
        <v>0</v>
      </c>
      <c r="F10" s="15">
        <f t="shared" si="6"/>
        <v>84</v>
      </c>
      <c r="G10" s="201">
        <f>'[2]09'!H12</f>
        <v>38</v>
      </c>
      <c r="H10" s="202">
        <f>'[2]09'!I12</f>
        <v>0</v>
      </c>
      <c r="I10" s="202">
        <f>'[2]09'!J12</f>
        <v>0</v>
      </c>
      <c r="J10" s="202">
        <f>'[2]09'!K12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'[2]09'!B13</f>
        <v>84</v>
      </c>
      <c r="C11" s="202">
        <f>'[2]09'!C13</f>
        <v>0</v>
      </c>
      <c r="D11" s="202">
        <f>'[2]09'!D13</f>
        <v>0</v>
      </c>
      <c r="E11" s="202">
        <f>'[2]09'!E13</f>
        <v>0</v>
      </c>
      <c r="F11" s="15">
        <f t="shared" si="6"/>
        <v>84</v>
      </c>
      <c r="G11" s="201">
        <f>'[2]09'!H13</f>
        <v>38</v>
      </c>
      <c r="H11" s="202">
        <f>'[2]09'!I13</f>
        <v>0</v>
      </c>
      <c r="I11" s="202">
        <f>'[2]09'!J13</f>
        <v>0</v>
      </c>
      <c r="J11" s="202">
        <f>'[2]09'!K13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'[2]09'!B14</f>
        <v>84</v>
      </c>
      <c r="C12" s="202">
        <f>'[2]09'!C14</f>
        <v>0</v>
      </c>
      <c r="D12" s="202">
        <f>'[2]09'!D14</f>
        <v>0</v>
      </c>
      <c r="E12" s="202">
        <f>'[2]09'!E14</f>
        <v>0</v>
      </c>
      <c r="F12" s="15">
        <f t="shared" si="6"/>
        <v>84</v>
      </c>
      <c r="G12" s="201">
        <f>'[2]09'!H14</f>
        <v>38</v>
      </c>
      <c r="H12" s="202">
        <f>'[2]09'!I14</f>
        <v>0</v>
      </c>
      <c r="I12" s="202">
        <f>'[2]09'!J14</f>
        <v>0</v>
      </c>
      <c r="J12" s="202">
        <f>'[2]09'!K14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'[2]09'!B15</f>
        <v>84</v>
      </c>
      <c r="C13" s="202">
        <f>'[2]09'!C15</f>
        <v>0</v>
      </c>
      <c r="D13" s="202">
        <f>'[2]09'!D15</f>
        <v>0</v>
      </c>
      <c r="E13" s="202">
        <f>'[2]09'!E15</f>
        <v>0</v>
      </c>
      <c r="F13" s="15">
        <f t="shared" si="6"/>
        <v>84</v>
      </c>
      <c r="G13" s="201">
        <f>'[2]09'!H15</f>
        <v>38</v>
      </c>
      <c r="H13" s="202">
        <f>'[2]09'!I15</f>
        <v>0</v>
      </c>
      <c r="I13" s="202">
        <f>'[2]09'!J15</f>
        <v>0</v>
      </c>
      <c r="J13" s="202">
        <f>'[2]09'!K15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'[2]09'!B16</f>
        <v>84</v>
      </c>
      <c r="C14" s="202">
        <f>'[2]09'!C16</f>
        <v>0</v>
      </c>
      <c r="D14" s="202">
        <f>'[2]09'!D16</f>
        <v>0</v>
      </c>
      <c r="E14" s="202">
        <f>'[2]09'!E16</f>
        <v>0</v>
      </c>
      <c r="F14" s="15">
        <f t="shared" si="6"/>
        <v>84</v>
      </c>
      <c r="G14" s="201">
        <f>'[2]09'!H16</f>
        <v>38</v>
      </c>
      <c r="H14" s="202">
        <f>'[2]09'!I16</f>
        <v>0</v>
      </c>
      <c r="I14" s="202">
        <f>'[2]09'!J16</f>
        <v>0</v>
      </c>
      <c r="J14" s="202">
        <f>'[2]09'!K16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'[2]09'!B17</f>
        <v>84</v>
      </c>
      <c r="C15" s="202">
        <f>'[2]09'!C17</f>
        <v>0</v>
      </c>
      <c r="D15" s="202">
        <f>'[2]09'!D17</f>
        <v>0</v>
      </c>
      <c r="E15" s="202">
        <f>'[2]09'!E17</f>
        <v>0</v>
      </c>
      <c r="F15" s="15">
        <f t="shared" si="6"/>
        <v>84</v>
      </c>
      <c r="G15" s="201">
        <f>'[2]09'!H17</f>
        <v>38</v>
      </c>
      <c r="H15" s="202">
        <f>'[2]09'!I17</f>
        <v>0</v>
      </c>
      <c r="I15" s="202">
        <f>'[2]09'!J17</f>
        <v>0</v>
      </c>
      <c r="J15" s="202">
        <f>'[2]09'!K17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'[2]09'!B18</f>
        <v>84</v>
      </c>
      <c r="C16" s="202">
        <f>'[2]09'!C18</f>
        <v>0</v>
      </c>
      <c r="D16" s="202">
        <f>'[2]09'!D18</f>
        <v>0</v>
      </c>
      <c r="E16" s="202">
        <f>'[2]09'!E18</f>
        <v>0</v>
      </c>
      <c r="F16" s="15">
        <f t="shared" si="6"/>
        <v>84</v>
      </c>
      <c r="G16" s="201">
        <f>'[2]09'!H18</f>
        <v>38</v>
      </c>
      <c r="H16" s="202">
        <f>'[2]09'!I18</f>
        <v>0</v>
      </c>
      <c r="I16" s="202">
        <f>'[2]09'!J18</f>
        <v>0</v>
      </c>
      <c r="J16" s="202">
        <f>'[2]09'!K18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'[2]09'!B19</f>
        <v>84</v>
      </c>
      <c r="C17" s="202">
        <f>'[2]09'!C19</f>
        <v>0</v>
      </c>
      <c r="D17" s="202">
        <f>'[2]09'!D19</f>
        <v>0</v>
      </c>
      <c r="E17" s="202">
        <f>'[2]09'!E19</f>
        <v>0</v>
      </c>
      <c r="F17" s="15">
        <f t="shared" si="6"/>
        <v>84</v>
      </c>
      <c r="G17" s="201">
        <f>'[2]09'!H19</f>
        <v>38</v>
      </c>
      <c r="H17" s="202">
        <f>'[2]09'!I19</f>
        <v>0</v>
      </c>
      <c r="I17" s="202">
        <f>'[2]09'!J19</f>
        <v>0</v>
      </c>
      <c r="J17" s="202">
        <f>'[2]09'!K19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'[2]09'!B20</f>
        <v>84</v>
      </c>
      <c r="C18" s="202">
        <f>'[2]09'!C20</f>
        <v>0</v>
      </c>
      <c r="D18" s="202">
        <f>'[2]09'!D20</f>
        <v>0</v>
      </c>
      <c r="E18" s="202">
        <f>'[2]09'!E20</f>
        <v>0</v>
      </c>
      <c r="F18" s="15">
        <f t="shared" si="6"/>
        <v>84</v>
      </c>
      <c r="G18" s="201">
        <f>'[2]09'!H20</f>
        <v>38</v>
      </c>
      <c r="H18" s="202">
        <f>'[2]09'!I20</f>
        <v>0</v>
      </c>
      <c r="I18" s="202">
        <f>'[2]09'!J20</f>
        <v>0</v>
      </c>
      <c r="J18" s="202">
        <f>'[2]09'!K20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'[2]09'!B21</f>
        <v>84</v>
      </c>
      <c r="C19" s="202">
        <f>'[2]09'!C21</f>
        <v>0</v>
      </c>
      <c r="D19" s="202">
        <f>'[2]09'!D21</f>
        <v>0</v>
      </c>
      <c r="E19" s="202">
        <f>'[2]09'!E21</f>
        <v>0</v>
      </c>
      <c r="F19" s="15">
        <f t="shared" si="6"/>
        <v>84</v>
      </c>
      <c r="G19" s="201">
        <f>'[2]09'!H21</f>
        <v>39</v>
      </c>
      <c r="H19" s="202">
        <f>'[2]09'!I21</f>
        <v>0</v>
      </c>
      <c r="I19" s="202">
        <f>'[2]09'!J21</f>
        <v>0</v>
      </c>
      <c r="J19" s="202">
        <f>'[2]09'!K21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'[2]09'!B22</f>
        <v>84</v>
      </c>
      <c r="C20" s="202">
        <f>'[2]09'!C22</f>
        <v>0</v>
      </c>
      <c r="D20" s="202">
        <f>'[2]09'!D22</f>
        <v>0</v>
      </c>
      <c r="E20" s="202">
        <f>'[2]09'!E22</f>
        <v>0</v>
      </c>
      <c r="F20" s="15">
        <f t="shared" si="6"/>
        <v>84</v>
      </c>
      <c r="G20" s="201">
        <f>'[2]09'!H22</f>
        <v>39</v>
      </c>
      <c r="H20" s="202">
        <f>'[2]09'!I22</f>
        <v>0</v>
      </c>
      <c r="I20" s="202">
        <f>'[2]09'!J22</f>
        <v>0</v>
      </c>
      <c r="J20" s="202">
        <f>'[2]09'!K22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'[2]09'!B23</f>
        <v>84</v>
      </c>
      <c r="C21" s="202">
        <f>'[2]09'!C23</f>
        <v>0</v>
      </c>
      <c r="D21" s="202">
        <f>'[2]09'!D23</f>
        <v>0</v>
      </c>
      <c r="E21" s="202">
        <f>'[2]09'!E23</f>
        <v>0</v>
      </c>
      <c r="F21" s="15">
        <f t="shared" si="6"/>
        <v>84</v>
      </c>
      <c r="G21" s="201">
        <f>'[2]09'!H23</f>
        <v>39</v>
      </c>
      <c r="H21" s="202">
        <f>'[2]09'!I23</f>
        <v>0</v>
      </c>
      <c r="I21" s="202">
        <f>'[2]09'!J23</f>
        <v>0</v>
      </c>
      <c r="J21" s="202">
        <f>'[2]09'!K23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'[2]09'!B24</f>
        <v>84</v>
      </c>
      <c r="C22" s="202">
        <f>'[2]09'!C24</f>
        <v>0</v>
      </c>
      <c r="D22" s="202">
        <f>'[2]09'!D24</f>
        <v>0</v>
      </c>
      <c r="E22" s="202">
        <f>'[2]09'!E24</f>
        <v>0</v>
      </c>
      <c r="F22" s="15">
        <f t="shared" si="6"/>
        <v>84</v>
      </c>
      <c r="G22" s="201">
        <f>'[2]09'!H24</f>
        <v>39</v>
      </c>
      <c r="H22" s="202">
        <f>'[2]09'!I24</f>
        <v>0</v>
      </c>
      <c r="I22" s="202">
        <f>'[2]09'!J24</f>
        <v>0</v>
      </c>
      <c r="J22" s="202">
        <f>'[2]09'!K24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'[2]09'!B25</f>
        <v>84</v>
      </c>
      <c r="C23" s="202">
        <f>'[2]09'!C25</f>
        <v>0</v>
      </c>
      <c r="D23" s="202">
        <f>'[2]09'!D25</f>
        <v>0</v>
      </c>
      <c r="E23" s="202">
        <f>'[2]09'!E25</f>
        <v>0</v>
      </c>
      <c r="F23" s="15">
        <f t="shared" si="6"/>
        <v>84</v>
      </c>
      <c r="G23" s="201">
        <f>'[2]09'!H25</f>
        <v>39</v>
      </c>
      <c r="H23" s="202">
        <f>'[2]09'!I25</f>
        <v>0</v>
      </c>
      <c r="I23" s="202">
        <f>'[2]09'!J25</f>
        <v>0</v>
      </c>
      <c r="J23" s="202">
        <f>'[2]09'!K25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'[2]09'!B26</f>
        <v>84</v>
      </c>
      <c r="C24" s="202">
        <f>'[2]09'!C26</f>
        <v>0</v>
      </c>
      <c r="D24" s="202">
        <f>'[2]09'!D26</f>
        <v>0</v>
      </c>
      <c r="E24" s="202">
        <f>'[2]09'!E26</f>
        <v>0</v>
      </c>
      <c r="F24" s="15">
        <f t="shared" si="6"/>
        <v>84</v>
      </c>
      <c r="G24" s="201">
        <f>'[2]09'!H26</f>
        <v>39</v>
      </c>
      <c r="H24" s="202">
        <f>'[2]09'!I26</f>
        <v>0</v>
      </c>
      <c r="I24" s="202">
        <f>'[2]09'!J26</f>
        <v>0</v>
      </c>
      <c r="J24" s="202">
        <f>'[2]09'!K26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'[2]09'!B27</f>
        <v>84</v>
      </c>
      <c r="C25" s="202">
        <f>'[2]09'!C27</f>
        <v>0</v>
      </c>
      <c r="D25" s="202">
        <f>'[2]09'!D27</f>
        <v>0</v>
      </c>
      <c r="E25" s="202">
        <f>'[2]09'!E27</f>
        <v>0</v>
      </c>
      <c r="F25" s="15">
        <f t="shared" si="6"/>
        <v>84</v>
      </c>
      <c r="G25" s="201">
        <f>'[2]09'!H27</f>
        <v>39</v>
      </c>
      <c r="H25" s="202">
        <f>'[2]09'!I27</f>
        <v>0</v>
      </c>
      <c r="I25" s="202">
        <f>'[2]09'!J27</f>
        <v>0</v>
      </c>
      <c r="J25" s="202">
        <f>'[2]09'!K27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'[2]09'!B28</f>
        <v>84</v>
      </c>
      <c r="C26" s="202">
        <f>'[2]09'!C28</f>
        <v>0</v>
      </c>
      <c r="D26" s="202">
        <f>'[2]09'!D28</f>
        <v>0</v>
      </c>
      <c r="E26" s="202">
        <f>'[2]09'!E28</f>
        <v>0</v>
      </c>
      <c r="F26" s="15">
        <f t="shared" si="6"/>
        <v>84</v>
      </c>
      <c r="G26" s="201">
        <f>'[2]09'!H28</f>
        <v>39</v>
      </c>
      <c r="H26" s="202">
        <f>'[2]09'!I28</f>
        <v>0</v>
      </c>
      <c r="I26" s="202">
        <f>'[2]09'!J28</f>
        <v>0</v>
      </c>
      <c r="J26" s="202">
        <f>'[2]09'!K28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'[2]09'!B29</f>
        <v>84</v>
      </c>
      <c r="C27" s="202">
        <f>'[2]09'!C29</f>
        <v>0</v>
      </c>
      <c r="D27" s="202">
        <f>'[2]09'!D29</f>
        <v>0</v>
      </c>
      <c r="E27" s="202">
        <f>'[2]09'!E29</f>
        <v>0</v>
      </c>
      <c r="F27" s="15">
        <f t="shared" si="6"/>
        <v>84</v>
      </c>
      <c r="G27" s="201">
        <f>'[2]09'!H29</f>
        <v>39</v>
      </c>
      <c r="H27" s="202">
        <f>'[2]09'!I29</f>
        <v>0</v>
      </c>
      <c r="I27" s="202">
        <f>'[2]09'!J29</f>
        <v>0</v>
      </c>
      <c r="J27" s="202">
        <f>'[2]09'!K29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'[2]09'!B30</f>
        <v>84</v>
      </c>
      <c r="C28" s="202">
        <f>'[2]09'!C30</f>
        <v>0</v>
      </c>
      <c r="D28" s="202">
        <f>'[2]09'!D30</f>
        <v>0</v>
      </c>
      <c r="E28" s="202">
        <f>'[2]09'!E30</f>
        <v>0</v>
      </c>
      <c r="F28" s="15">
        <f t="shared" si="6"/>
        <v>84</v>
      </c>
      <c r="G28" s="201">
        <f>'[2]09'!H30</f>
        <v>39</v>
      </c>
      <c r="H28" s="202">
        <f>'[2]09'!I30</f>
        <v>0</v>
      </c>
      <c r="I28" s="202">
        <f>'[2]09'!J30</f>
        <v>0</v>
      </c>
      <c r="J28" s="202">
        <f>'[2]09'!K30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'[2]09'!B31</f>
        <v>84</v>
      </c>
      <c r="C29" s="202">
        <f>'[2]09'!C31</f>
        <v>0</v>
      </c>
      <c r="D29" s="202">
        <f>'[2]09'!D31</f>
        <v>0</v>
      </c>
      <c r="E29" s="202">
        <f>'[2]09'!E31</f>
        <v>0</v>
      </c>
      <c r="F29" s="15">
        <f t="shared" si="6"/>
        <v>84</v>
      </c>
      <c r="G29" s="201">
        <f>'[2]09'!H31</f>
        <v>39</v>
      </c>
      <c r="H29" s="202">
        <f>'[2]09'!I31</f>
        <v>0</v>
      </c>
      <c r="I29" s="202">
        <f>'[2]09'!J31</f>
        <v>0</v>
      </c>
      <c r="J29" s="202">
        <f>'[2]09'!K31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'[2]09'!B32</f>
        <v>84</v>
      </c>
      <c r="C30" s="202">
        <f>'[2]09'!C32</f>
        <v>0</v>
      </c>
      <c r="D30" s="202">
        <f>'[2]09'!D32</f>
        <v>0</v>
      </c>
      <c r="E30" s="202">
        <f>'[2]09'!E32</f>
        <v>0</v>
      </c>
      <c r="F30" s="15">
        <f t="shared" si="6"/>
        <v>84</v>
      </c>
      <c r="G30" s="201">
        <f>'[2]09'!H32</f>
        <v>39</v>
      </c>
      <c r="H30" s="202">
        <f>'[2]09'!I32</f>
        <v>0</v>
      </c>
      <c r="I30" s="202">
        <f>'[2]09'!J32</f>
        <v>0</v>
      </c>
      <c r="J30" s="202">
        <f>'[2]09'!K32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'[2]09'!B33</f>
        <v>84</v>
      </c>
      <c r="C31" s="202">
        <f>'[2]09'!C33</f>
        <v>0</v>
      </c>
      <c r="D31" s="202">
        <f>'[2]09'!D33</f>
        <v>0</v>
      </c>
      <c r="E31" s="202">
        <f>'[2]09'!E33</f>
        <v>0</v>
      </c>
      <c r="F31" s="15">
        <f t="shared" si="6"/>
        <v>84</v>
      </c>
      <c r="G31" s="201">
        <f>'[2]09'!H33</f>
        <v>39</v>
      </c>
      <c r="H31" s="202">
        <f>'[2]09'!I33</f>
        <v>0</v>
      </c>
      <c r="I31" s="202">
        <f>'[2]09'!J33</f>
        <v>0</v>
      </c>
      <c r="J31" s="202">
        <f>'[2]09'!K33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'[2]09'!B34</f>
        <v>84</v>
      </c>
      <c r="C32" s="202">
        <f>'[2]09'!C34</f>
        <v>0</v>
      </c>
      <c r="D32" s="202">
        <f>'[2]09'!D34</f>
        <v>0</v>
      </c>
      <c r="E32" s="202">
        <f>'[2]09'!E34</f>
        <v>0</v>
      </c>
      <c r="F32" s="15">
        <f t="shared" si="6"/>
        <v>84</v>
      </c>
      <c r="G32" s="201">
        <f>'[2]09'!H34</f>
        <v>39</v>
      </c>
      <c r="H32" s="202">
        <f>'[2]09'!I34</f>
        <v>0</v>
      </c>
      <c r="I32" s="202">
        <f>'[2]09'!J34</f>
        <v>0</v>
      </c>
      <c r="J32" s="202">
        <f>'[2]09'!K34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'[2]09'!B35</f>
        <v>84</v>
      </c>
      <c r="C33" s="202">
        <f>'[2]09'!C35</f>
        <v>0</v>
      </c>
      <c r="D33" s="202">
        <f>'[2]09'!D35</f>
        <v>0</v>
      </c>
      <c r="E33" s="202">
        <f>'[2]09'!E35</f>
        <v>0</v>
      </c>
      <c r="F33" s="15">
        <f t="shared" si="6"/>
        <v>84</v>
      </c>
      <c r="G33" s="201">
        <f>'[2]09'!H35</f>
        <v>39</v>
      </c>
      <c r="H33" s="202">
        <f>'[2]09'!I35</f>
        <v>0</v>
      </c>
      <c r="I33" s="202">
        <f>'[2]09'!J35</f>
        <v>0</v>
      </c>
      <c r="J33" s="202">
        <f>'[2]09'!K35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'[2]09'!B36</f>
        <v>84</v>
      </c>
      <c r="C34" s="202">
        <f>'[2]09'!C36</f>
        <v>0</v>
      </c>
      <c r="D34" s="202">
        <f>'[2]09'!D36</f>
        <v>0</v>
      </c>
      <c r="E34" s="202">
        <f>'[2]09'!E36</f>
        <v>0</v>
      </c>
      <c r="F34" s="15">
        <f t="shared" si="6"/>
        <v>84</v>
      </c>
      <c r="G34" s="201">
        <f>'[2]09'!H36</f>
        <v>39</v>
      </c>
      <c r="H34" s="202">
        <f>'[2]09'!I36</f>
        <v>0</v>
      </c>
      <c r="I34" s="202">
        <f>'[2]09'!J36</f>
        <v>0</v>
      </c>
      <c r="J34" s="202">
        <f>'[2]09'!K36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'[2]09'!B37</f>
        <v>84</v>
      </c>
      <c r="C35" s="202">
        <f>'[2]09'!C37</f>
        <v>0</v>
      </c>
      <c r="D35" s="202">
        <f>'[2]09'!D37</f>
        <v>0</v>
      </c>
      <c r="E35" s="202">
        <f>'[2]09'!E37</f>
        <v>0</v>
      </c>
      <c r="F35" s="15">
        <f t="shared" si="6"/>
        <v>84</v>
      </c>
      <c r="G35" s="201">
        <f>'[2]09'!H37</f>
        <v>39</v>
      </c>
      <c r="H35" s="202">
        <f>'[2]09'!I37</f>
        <v>0</v>
      </c>
      <c r="I35" s="202">
        <f>'[2]09'!J37</f>
        <v>0</v>
      </c>
      <c r="J35" s="202">
        <f>'[2]09'!K37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'[2]09'!B38</f>
        <v>84</v>
      </c>
      <c r="C36" s="202">
        <f>'[2]09'!C38</f>
        <v>0</v>
      </c>
      <c r="D36" s="202">
        <f>'[2]09'!D38</f>
        <v>0</v>
      </c>
      <c r="E36" s="202">
        <f>'[2]09'!E38</f>
        <v>0</v>
      </c>
      <c r="F36" s="15">
        <f t="shared" si="6"/>
        <v>84</v>
      </c>
      <c r="G36" s="201">
        <f>'[2]09'!H38</f>
        <v>39</v>
      </c>
      <c r="H36" s="202">
        <f>'[2]09'!I38</f>
        <v>0</v>
      </c>
      <c r="I36" s="202">
        <f>'[2]09'!J38</f>
        <v>0</v>
      </c>
      <c r="J36" s="202">
        <f>'[2]09'!K38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'[2]09'!B39</f>
        <v>84</v>
      </c>
      <c r="C37" s="202">
        <f>'[2]09'!C39</f>
        <v>0</v>
      </c>
      <c r="D37" s="202">
        <f>'[2]09'!D39</f>
        <v>0</v>
      </c>
      <c r="E37" s="202">
        <f>'[2]09'!E39</f>
        <v>0</v>
      </c>
      <c r="F37" s="15">
        <f t="shared" si="6"/>
        <v>84</v>
      </c>
      <c r="G37" s="201">
        <f>'[2]09'!H39</f>
        <v>39</v>
      </c>
      <c r="H37" s="202">
        <f>'[2]09'!I39</f>
        <v>0</v>
      </c>
      <c r="I37" s="202">
        <f>'[2]09'!J39</f>
        <v>0</v>
      </c>
      <c r="J37" s="202">
        <f>'[2]09'!K39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'[2]09'!B40</f>
        <v>84</v>
      </c>
      <c r="C38" s="202">
        <f>'[2]09'!C40</f>
        <v>0</v>
      </c>
      <c r="D38" s="202">
        <f>'[2]09'!D40</f>
        <v>0</v>
      </c>
      <c r="E38" s="202">
        <f>'[2]09'!E40</f>
        <v>0</v>
      </c>
      <c r="F38" s="15">
        <f t="shared" si="6"/>
        <v>84</v>
      </c>
      <c r="G38" s="201">
        <f>'[2]09'!H40</f>
        <v>39</v>
      </c>
      <c r="H38" s="202">
        <f>'[2]09'!I40</f>
        <v>0</v>
      </c>
      <c r="I38" s="202">
        <f>'[2]09'!J40</f>
        <v>0</v>
      </c>
      <c r="J38" s="202">
        <f>'[2]09'!K40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'[2]09'!B41</f>
        <v>84</v>
      </c>
      <c r="C39" s="202">
        <f>'[2]09'!C41</f>
        <v>0</v>
      </c>
      <c r="D39" s="202">
        <f>'[2]09'!D41</f>
        <v>0</v>
      </c>
      <c r="E39" s="202">
        <f>'[2]09'!E41</f>
        <v>0</v>
      </c>
      <c r="F39" s="15">
        <f t="shared" si="6"/>
        <v>84</v>
      </c>
      <c r="G39" s="201">
        <f>'[2]09'!H41</f>
        <v>39</v>
      </c>
      <c r="H39" s="202">
        <f>'[2]09'!I41</f>
        <v>0</v>
      </c>
      <c r="I39" s="202">
        <f>'[2]09'!J41</f>
        <v>0</v>
      </c>
      <c r="J39" s="202">
        <f>'[2]09'!K41</f>
        <v>0</v>
      </c>
      <c r="K39" s="15">
        <f t="shared" si="3"/>
        <v>39</v>
      </c>
      <c r="L39" s="18">
        <f>frq!C39</f>
        <v>1</v>
      </c>
      <c r="M39" s="125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  <c r="S39" s="18"/>
    </row>
    <row r="40" spans="1:19">
      <c r="A40" s="8" t="s">
        <v>82</v>
      </c>
      <c r="B40" s="201">
        <f>'[2]09'!B42</f>
        <v>84</v>
      </c>
      <c r="C40" s="202">
        <f>'[2]09'!C42</f>
        <v>0</v>
      </c>
      <c r="D40" s="202">
        <f>'[2]09'!D42</f>
        <v>0</v>
      </c>
      <c r="E40" s="202">
        <f>'[2]09'!E42</f>
        <v>0</v>
      </c>
      <c r="F40" s="15">
        <f t="shared" si="6"/>
        <v>84</v>
      </c>
      <c r="G40" s="201">
        <f>'[2]09'!H42</f>
        <v>39</v>
      </c>
      <c r="H40" s="202">
        <f>'[2]09'!I42</f>
        <v>0</v>
      </c>
      <c r="I40" s="202">
        <f>'[2]09'!J42</f>
        <v>0</v>
      </c>
      <c r="J40" s="202">
        <f>'[2]09'!K42</f>
        <v>0</v>
      </c>
      <c r="K40" s="15">
        <f t="shared" si="3"/>
        <v>39</v>
      </c>
      <c r="L40" s="18">
        <f>frq!C40</f>
        <v>1</v>
      </c>
      <c r="M40" s="125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  <c r="S40" s="18"/>
    </row>
    <row r="41" spans="1:19">
      <c r="A41" s="8" t="s">
        <v>83</v>
      </c>
      <c r="B41" s="201">
        <f>'[2]09'!B43</f>
        <v>84</v>
      </c>
      <c r="C41" s="202">
        <f>'[2]09'!C43</f>
        <v>0</v>
      </c>
      <c r="D41" s="202">
        <f>'[2]09'!D43</f>
        <v>0</v>
      </c>
      <c r="E41" s="202">
        <f>'[2]09'!E43</f>
        <v>0</v>
      </c>
      <c r="F41" s="15">
        <f t="shared" si="6"/>
        <v>84</v>
      </c>
      <c r="G41" s="201">
        <f>'[2]09'!H43</f>
        <v>39</v>
      </c>
      <c r="H41" s="202">
        <f>'[2]09'!I43</f>
        <v>0</v>
      </c>
      <c r="I41" s="202">
        <f>'[2]09'!J43</f>
        <v>0</v>
      </c>
      <c r="J41" s="202">
        <f>'[2]09'!K43</f>
        <v>0</v>
      </c>
      <c r="K41" s="15">
        <f t="shared" si="3"/>
        <v>39</v>
      </c>
      <c r="L41" s="18">
        <f>frq!C41</f>
        <v>1</v>
      </c>
      <c r="M41" s="125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  <c r="S41" s="18"/>
    </row>
    <row r="42" spans="1:19">
      <c r="A42" s="8" t="s">
        <v>84</v>
      </c>
      <c r="B42" s="201">
        <f>'[2]09'!B44</f>
        <v>84</v>
      </c>
      <c r="C42" s="202">
        <f>'[2]09'!C44</f>
        <v>0</v>
      </c>
      <c r="D42" s="202">
        <f>'[2]09'!D44</f>
        <v>0</v>
      </c>
      <c r="E42" s="202">
        <f>'[2]09'!E44</f>
        <v>0</v>
      </c>
      <c r="F42" s="15">
        <f t="shared" si="6"/>
        <v>84</v>
      </c>
      <c r="G42" s="201">
        <f>'[2]09'!H44</f>
        <v>39</v>
      </c>
      <c r="H42" s="202">
        <f>'[2]09'!I44</f>
        <v>0</v>
      </c>
      <c r="I42" s="202">
        <f>'[2]09'!J44</f>
        <v>0</v>
      </c>
      <c r="J42" s="202">
        <f>'[2]09'!K44</f>
        <v>0</v>
      </c>
      <c r="K42" s="15">
        <f t="shared" si="3"/>
        <v>39</v>
      </c>
      <c r="L42" s="18">
        <f>frq!C42</f>
        <v>1</v>
      </c>
      <c r="M42" s="125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  <c r="S42" s="18"/>
    </row>
    <row r="43" spans="1:19">
      <c r="A43" s="8" t="s">
        <v>85</v>
      </c>
      <c r="B43" s="201">
        <f>'[2]09'!B45</f>
        <v>84</v>
      </c>
      <c r="C43" s="202">
        <f>'[2]09'!C45</f>
        <v>0</v>
      </c>
      <c r="D43" s="202">
        <f>'[2]09'!D45</f>
        <v>0</v>
      </c>
      <c r="E43" s="202">
        <f>'[2]09'!E45</f>
        <v>0</v>
      </c>
      <c r="F43" s="15">
        <f t="shared" si="6"/>
        <v>84</v>
      </c>
      <c r="G43" s="201">
        <f>'[2]09'!H45</f>
        <v>38</v>
      </c>
      <c r="H43" s="202">
        <f>'[2]09'!I45</f>
        <v>0</v>
      </c>
      <c r="I43" s="202">
        <f>'[2]09'!J45</f>
        <v>0</v>
      </c>
      <c r="J43" s="202">
        <f>'[2]09'!K45</f>
        <v>0</v>
      </c>
      <c r="K43" s="15">
        <f t="shared" si="3"/>
        <v>38</v>
      </c>
      <c r="L43" s="18">
        <f>frq!C43</f>
        <v>1</v>
      </c>
      <c r="M43" s="125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  <c r="S43" s="18"/>
    </row>
    <row r="44" spans="1:19">
      <c r="A44" s="8" t="s">
        <v>86</v>
      </c>
      <c r="B44" s="201">
        <f>'[2]09'!B46</f>
        <v>84</v>
      </c>
      <c r="C44" s="202">
        <f>'[2]09'!C46</f>
        <v>0</v>
      </c>
      <c r="D44" s="202">
        <f>'[2]09'!D46</f>
        <v>0</v>
      </c>
      <c r="E44" s="202">
        <f>'[2]09'!E46</f>
        <v>0</v>
      </c>
      <c r="F44" s="15">
        <f t="shared" si="6"/>
        <v>84</v>
      </c>
      <c r="G44" s="201">
        <f>'[2]09'!H46</f>
        <v>38</v>
      </c>
      <c r="H44" s="202">
        <f>'[2]09'!I46</f>
        <v>0</v>
      </c>
      <c r="I44" s="202">
        <f>'[2]09'!J46</f>
        <v>0</v>
      </c>
      <c r="J44" s="202">
        <f>'[2]09'!K46</f>
        <v>0</v>
      </c>
      <c r="K44" s="15">
        <f t="shared" si="3"/>
        <v>38</v>
      </c>
      <c r="L44" s="18">
        <f>frq!C44</f>
        <v>1</v>
      </c>
      <c r="M44" s="125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  <c r="S44" s="18"/>
    </row>
    <row r="45" spans="1:19">
      <c r="A45" s="8" t="s">
        <v>87</v>
      </c>
      <c r="B45" s="201">
        <f>'[2]09'!B47</f>
        <v>84</v>
      </c>
      <c r="C45" s="202">
        <f>'[2]09'!C47</f>
        <v>0</v>
      </c>
      <c r="D45" s="202">
        <f>'[2]09'!D47</f>
        <v>0</v>
      </c>
      <c r="E45" s="202">
        <f>'[2]09'!E47</f>
        <v>0</v>
      </c>
      <c r="F45" s="15">
        <f t="shared" si="6"/>
        <v>84</v>
      </c>
      <c r="G45" s="201">
        <f>'[2]09'!H47</f>
        <v>38</v>
      </c>
      <c r="H45" s="202">
        <f>'[2]09'!I47</f>
        <v>0</v>
      </c>
      <c r="I45" s="202">
        <f>'[2]09'!J47</f>
        <v>0</v>
      </c>
      <c r="J45" s="202">
        <f>'[2]09'!K47</f>
        <v>0</v>
      </c>
      <c r="K45" s="15">
        <f t="shared" si="3"/>
        <v>38</v>
      </c>
      <c r="L45" s="18">
        <f>frq!C45</f>
        <v>1</v>
      </c>
      <c r="M45" s="125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  <c r="S45" s="18"/>
    </row>
    <row r="46" spans="1:19">
      <c r="A46" s="8" t="s">
        <v>88</v>
      </c>
      <c r="B46" s="201">
        <f>'[2]09'!B48</f>
        <v>84</v>
      </c>
      <c r="C46" s="202">
        <f>'[2]09'!C48</f>
        <v>0</v>
      </c>
      <c r="D46" s="202">
        <f>'[2]09'!D48</f>
        <v>0</v>
      </c>
      <c r="E46" s="202">
        <f>'[2]09'!E48</f>
        <v>0</v>
      </c>
      <c r="F46" s="15">
        <f t="shared" si="6"/>
        <v>84</v>
      </c>
      <c r="G46" s="201">
        <f>'[2]09'!H48</f>
        <v>38</v>
      </c>
      <c r="H46" s="202">
        <f>'[2]09'!I48</f>
        <v>0</v>
      </c>
      <c r="I46" s="202">
        <f>'[2]09'!J48</f>
        <v>0</v>
      </c>
      <c r="J46" s="202">
        <f>'[2]09'!K48</f>
        <v>0</v>
      </c>
      <c r="K46" s="15">
        <f t="shared" si="3"/>
        <v>38</v>
      </c>
      <c r="L46" s="18">
        <f>frq!C46</f>
        <v>1</v>
      </c>
      <c r="M46" s="125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  <c r="S46" s="18"/>
    </row>
    <row r="47" spans="1:19">
      <c r="A47" s="8" t="s">
        <v>89</v>
      </c>
      <c r="B47" s="201">
        <f>'[2]09'!B49</f>
        <v>84</v>
      </c>
      <c r="C47" s="202">
        <f>'[2]09'!C49</f>
        <v>0</v>
      </c>
      <c r="D47" s="202">
        <f>'[2]09'!D49</f>
        <v>0</v>
      </c>
      <c r="E47" s="202">
        <f>'[2]09'!E49</f>
        <v>0</v>
      </c>
      <c r="F47" s="15">
        <f t="shared" si="6"/>
        <v>84</v>
      </c>
      <c r="G47" s="201">
        <f>'[2]09'!H49</f>
        <v>39</v>
      </c>
      <c r="H47" s="202">
        <f>'[2]09'!I49</f>
        <v>0</v>
      </c>
      <c r="I47" s="202">
        <f>'[2]09'!J49</f>
        <v>0</v>
      </c>
      <c r="J47" s="202">
        <f>'[2]09'!K49</f>
        <v>0</v>
      </c>
      <c r="K47" s="15">
        <f t="shared" si="3"/>
        <v>39</v>
      </c>
      <c r="L47" s="18">
        <f>frq!C47</f>
        <v>1</v>
      </c>
      <c r="M47" s="125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  <c r="S47" s="18"/>
    </row>
    <row r="48" spans="1:19">
      <c r="A48" s="8" t="s">
        <v>90</v>
      </c>
      <c r="B48" s="201">
        <f>'[2]09'!B50</f>
        <v>84</v>
      </c>
      <c r="C48" s="202">
        <f>'[2]09'!C50</f>
        <v>0</v>
      </c>
      <c r="D48" s="202">
        <f>'[2]09'!D50</f>
        <v>0</v>
      </c>
      <c r="E48" s="202">
        <f>'[2]09'!E50</f>
        <v>0</v>
      </c>
      <c r="F48" s="15">
        <f t="shared" si="6"/>
        <v>84</v>
      </c>
      <c r="G48" s="201">
        <f>'[2]09'!H50</f>
        <v>39</v>
      </c>
      <c r="H48" s="202">
        <f>'[2]09'!I50</f>
        <v>0</v>
      </c>
      <c r="I48" s="202">
        <f>'[2]09'!J50</f>
        <v>0</v>
      </c>
      <c r="J48" s="202">
        <f>'[2]09'!K50</f>
        <v>0</v>
      </c>
      <c r="K48" s="15">
        <f t="shared" si="3"/>
        <v>39</v>
      </c>
      <c r="L48" s="18">
        <f>frq!C48</f>
        <v>1</v>
      </c>
      <c r="M48" s="125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  <c r="S48" s="18"/>
    </row>
    <row r="49" spans="1:19">
      <c r="A49" s="8" t="s">
        <v>91</v>
      </c>
      <c r="B49" s="201">
        <f>'[2]09'!B51</f>
        <v>84</v>
      </c>
      <c r="C49" s="202">
        <f>'[2]09'!C51</f>
        <v>0</v>
      </c>
      <c r="D49" s="202">
        <f>'[2]09'!D51</f>
        <v>0</v>
      </c>
      <c r="E49" s="202">
        <f>'[2]09'!E51</f>
        <v>0</v>
      </c>
      <c r="F49" s="15">
        <f t="shared" si="6"/>
        <v>84</v>
      </c>
      <c r="G49" s="201">
        <f>'[2]09'!H51</f>
        <v>39</v>
      </c>
      <c r="H49" s="202">
        <f>'[2]09'!I51</f>
        <v>0</v>
      </c>
      <c r="I49" s="202">
        <f>'[2]09'!J51</f>
        <v>0</v>
      </c>
      <c r="J49" s="202">
        <f>'[2]09'!K51</f>
        <v>0</v>
      </c>
      <c r="K49" s="15">
        <f t="shared" si="3"/>
        <v>39</v>
      </c>
      <c r="L49" s="18">
        <f>frq!C49</f>
        <v>1</v>
      </c>
      <c r="M49" s="125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  <c r="S49" s="18"/>
    </row>
    <row r="50" spans="1:19">
      <c r="A50" s="8" t="s">
        <v>92</v>
      </c>
      <c r="B50" s="201">
        <f>'[2]09'!B52</f>
        <v>84</v>
      </c>
      <c r="C50" s="202">
        <f>'[2]09'!C52</f>
        <v>0</v>
      </c>
      <c r="D50" s="202">
        <f>'[2]09'!D52</f>
        <v>0</v>
      </c>
      <c r="E50" s="202">
        <f>'[2]09'!E52</f>
        <v>0</v>
      </c>
      <c r="F50" s="15">
        <f t="shared" si="6"/>
        <v>84</v>
      </c>
      <c r="G50" s="201">
        <f>'[2]09'!H52</f>
        <v>39</v>
      </c>
      <c r="H50" s="202">
        <f>'[2]09'!I52</f>
        <v>0</v>
      </c>
      <c r="I50" s="202">
        <f>'[2]09'!J52</f>
        <v>0</v>
      </c>
      <c r="J50" s="202">
        <f>'[2]09'!K52</f>
        <v>0</v>
      </c>
      <c r="K50" s="15">
        <f t="shared" si="3"/>
        <v>39</v>
      </c>
      <c r="L50" s="18">
        <f>frq!C50</f>
        <v>1</v>
      </c>
      <c r="M50" s="125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  <c r="S50" s="18"/>
    </row>
    <row r="51" spans="1:19">
      <c r="A51" s="8" t="s">
        <v>93</v>
      </c>
      <c r="B51" s="201">
        <f>'[2]09'!B53</f>
        <v>84</v>
      </c>
      <c r="C51" s="202">
        <f>'[2]09'!C53</f>
        <v>0</v>
      </c>
      <c r="D51" s="202">
        <f>'[2]09'!D53</f>
        <v>0</v>
      </c>
      <c r="E51" s="202">
        <f>'[2]09'!E53</f>
        <v>0</v>
      </c>
      <c r="F51" s="15">
        <f t="shared" si="6"/>
        <v>84</v>
      </c>
      <c r="G51" s="201">
        <f>'[2]09'!H53</f>
        <v>39</v>
      </c>
      <c r="H51" s="202">
        <f>'[2]09'!I53</f>
        <v>0</v>
      </c>
      <c r="I51" s="202">
        <f>'[2]09'!J53</f>
        <v>0</v>
      </c>
      <c r="J51" s="202">
        <f>'[2]09'!K53</f>
        <v>0</v>
      </c>
      <c r="K51" s="15">
        <f t="shared" si="3"/>
        <v>39</v>
      </c>
      <c r="L51" s="18">
        <f>frq!C51</f>
        <v>1</v>
      </c>
      <c r="M51" s="125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  <c r="S51" s="18"/>
    </row>
    <row r="52" spans="1:19">
      <c r="A52" s="8" t="s">
        <v>94</v>
      </c>
      <c r="B52" s="201">
        <f>'[2]09'!B54</f>
        <v>84</v>
      </c>
      <c r="C52" s="202">
        <f>'[2]09'!C54</f>
        <v>0</v>
      </c>
      <c r="D52" s="202">
        <f>'[2]09'!D54</f>
        <v>0</v>
      </c>
      <c r="E52" s="202">
        <f>'[2]09'!E54</f>
        <v>0</v>
      </c>
      <c r="F52" s="15">
        <f t="shared" si="6"/>
        <v>84</v>
      </c>
      <c r="G52" s="201">
        <f>'[2]09'!H54</f>
        <v>39</v>
      </c>
      <c r="H52" s="202">
        <f>'[2]09'!I54</f>
        <v>0</v>
      </c>
      <c r="I52" s="202">
        <f>'[2]09'!J54</f>
        <v>0</v>
      </c>
      <c r="J52" s="202">
        <f>'[2]09'!K54</f>
        <v>0</v>
      </c>
      <c r="K52" s="15">
        <f t="shared" si="3"/>
        <v>39</v>
      </c>
      <c r="L52" s="18">
        <f>frq!C52</f>
        <v>1</v>
      </c>
      <c r="M52" s="125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  <c r="S52" s="18"/>
    </row>
    <row r="53" spans="1:19">
      <c r="A53" s="8" t="s">
        <v>95</v>
      </c>
      <c r="B53" s="201">
        <f>'[2]09'!B55</f>
        <v>84</v>
      </c>
      <c r="C53" s="202">
        <f>'[2]09'!C55</f>
        <v>0</v>
      </c>
      <c r="D53" s="202">
        <f>'[2]09'!D55</f>
        <v>0</v>
      </c>
      <c r="E53" s="202">
        <f>'[2]09'!E55</f>
        <v>0</v>
      </c>
      <c r="F53" s="15">
        <f t="shared" si="6"/>
        <v>84</v>
      </c>
      <c r="G53" s="201">
        <f>'[2]09'!H55</f>
        <v>39</v>
      </c>
      <c r="H53" s="202">
        <f>'[2]09'!I55</f>
        <v>0</v>
      </c>
      <c r="I53" s="202">
        <f>'[2]09'!J55</f>
        <v>0</v>
      </c>
      <c r="J53" s="202">
        <f>'[2]09'!K55</f>
        <v>0</v>
      </c>
      <c r="K53" s="15">
        <f t="shared" si="3"/>
        <v>39</v>
      </c>
      <c r="L53" s="18">
        <f>frq!C53</f>
        <v>1</v>
      </c>
      <c r="M53" s="125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  <c r="S53" s="18"/>
    </row>
    <row r="54" spans="1:19">
      <c r="A54" s="8" t="s">
        <v>96</v>
      </c>
      <c r="B54" s="201">
        <f>'[2]09'!B56</f>
        <v>84</v>
      </c>
      <c r="C54" s="202">
        <f>'[2]09'!C56</f>
        <v>0</v>
      </c>
      <c r="D54" s="202">
        <f>'[2]09'!D56</f>
        <v>0</v>
      </c>
      <c r="E54" s="202">
        <f>'[2]09'!E56</f>
        <v>0</v>
      </c>
      <c r="F54" s="15">
        <f t="shared" si="6"/>
        <v>84</v>
      </c>
      <c r="G54" s="201">
        <f>'[2]09'!H56</f>
        <v>39</v>
      </c>
      <c r="H54" s="202">
        <f>'[2]09'!I56</f>
        <v>0</v>
      </c>
      <c r="I54" s="202">
        <f>'[2]09'!J56</f>
        <v>0</v>
      </c>
      <c r="J54" s="202">
        <f>'[2]09'!K56</f>
        <v>0</v>
      </c>
      <c r="K54" s="15">
        <f t="shared" si="3"/>
        <v>39</v>
      </c>
      <c r="L54" s="18">
        <f>frq!C54</f>
        <v>1</v>
      </c>
      <c r="M54" s="125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  <c r="S54" s="18"/>
    </row>
    <row r="55" spans="1:19">
      <c r="A55" s="8" t="s">
        <v>97</v>
      </c>
      <c r="B55" s="201">
        <f>'[2]09'!B57</f>
        <v>84</v>
      </c>
      <c r="C55" s="202">
        <f>'[2]09'!C57</f>
        <v>0</v>
      </c>
      <c r="D55" s="202">
        <f>'[2]09'!D57</f>
        <v>0</v>
      </c>
      <c r="E55" s="202">
        <f>'[2]09'!E57</f>
        <v>0</v>
      </c>
      <c r="F55" s="15">
        <f t="shared" si="6"/>
        <v>84</v>
      </c>
      <c r="G55" s="201">
        <f>'[2]09'!H57</f>
        <v>39</v>
      </c>
      <c r="H55" s="202">
        <f>'[2]09'!I57</f>
        <v>0</v>
      </c>
      <c r="I55" s="202">
        <f>'[2]09'!J57</f>
        <v>0</v>
      </c>
      <c r="J55" s="202">
        <f>'[2]09'!K57</f>
        <v>0</v>
      </c>
      <c r="K55" s="15">
        <f t="shared" si="3"/>
        <v>39</v>
      </c>
      <c r="L55" s="18">
        <f>frq!C55</f>
        <v>1</v>
      </c>
      <c r="M55" s="125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  <c r="S55" s="18"/>
    </row>
    <row r="56" spans="1:19">
      <c r="A56" s="8" t="s">
        <v>98</v>
      </c>
      <c r="B56" s="201">
        <f>'[2]09'!B58</f>
        <v>84</v>
      </c>
      <c r="C56" s="202">
        <f>'[2]09'!C58</f>
        <v>0</v>
      </c>
      <c r="D56" s="202">
        <f>'[2]09'!D58</f>
        <v>0</v>
      </c>
      <c r="E56" s="202">
        <f>'[2]09'!E58</f>
        <v>0</v>
      </c>
      <c r="F56" s="15">
        <f t="shared" si="6"/>
        <v>84</v>
      </c>
      <c r="G56" s="201">
        <f>'[2]09'!H58</f>
        <v>39</v>
      </c>
      <c r="H56" s="202">
        <f>'[2]09'!I58</f>
        <v>0</v>
      </c>
      <c r="I56" s="202">
        <f>'[2]09'!J58</f>
        <v>0</v>
      </c>
      <c r="J56" s="202">
        <f>'[2]09'!K58</f>
        <v>0</v>
      </c>
      <c r="K56" s="15">
        <f t="shared" si="3"/>
        <v>39</v>
      </c>
      <c r="L56" s="18">
        <f>frq!C56</f>
        <v>1</v>
      </c>
      <c r="M56" s="125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  <c r="S56" s="18"/>
    </row>
    <row r="57" spans="1:19">
      <c r="A57" s="8" t="s">
        <v>99</v>
      </c>
      <c r="B57" s="201">
        <f>'[2]09'!B59</f>
        <v>84</v>
      </c>
      <c r="C57" s="202">
        <f>'[2]09'!C59</f>
        <v>0</v>
      </c>
      <c r="D57" s="202">
        <f>'[2]09'!D59</f>
        <v>0</v>
      </c>
      <c r="E57" s="202">
        <f>'[2]09'!E59</f>
        <v>0</v>
      </c>
      <c r="F57" s="15">
        <f t="shared" si="6"/>
        <v>84</v>
      </c>
      <c r="G57" s="201">
        <f>'[2]09'!H59</f>
        <v>39</v>
      </c>
      <c r="H57" s="202">
        <f>'[2]09'!I59</f>
        <v>0</v>
      </c>
      <c r="I57" s="202">
        <f>'[2]09'!J59</f>
        <v>0</v>
      </c>
      <c r="J57" s="202">
        <f>'[2]09'!K59</f>
        <v>0</v>
      </c>
      <c r="K57" s="15">
        <f t="shared" si="3"/>
        <v>39</v>
      </c>
      <c r="L57" s="18">
        <f>frq!C57</f>
        <v>1</v>
      </c>
      <c r="M57" s="125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  <c r="S57" s="18"/>
    </row>
    <row r="58" spans="1:19">
      <c r="A58" s="8" t="s">
        <v>100</v>
      </c>
      <c r="B58" s="201">
        <f>'[2]09'!B60</f>
        <v>84</v>
      </c>
      <c r="C58" s="202">
        <f>'[2]09'!C60</f>
        <v>0</v>
      </c>
      <c r="D58" s="202">
        <f>'[2]09'!D60</f>
        <v>0</v>
      </c>
      <c r="E58" s="202">
        <f>'[2]09'!E60</f>
        <v>0</v>
      </c>
      <c r="F58" s="15">
        <f t="shared" si="6"/>
        <v>84</v>
      </c>
      <c r="G58" s="201">
        <f>'[2]09'!H60</f>
        <v>39</v>
      </c>
      <c r="H58" s="202">
        <f>'[2]09'!I60</f>
        <v>0</v>
      </c>
      <c r="I58" s="202">
        <f>'[2]09'!J60</f>
        <v>0</v>
      </c>
      <c r="J58" s="202">
        <f>'[2]09'!K60</f>
        <v>0</v>
      </c>
      <c r="K58" s="15">
        <f t="shared" si="3"/>
        <v>39</v>
      </c>
      <c r="L58" s="18">
        <f>frq!C58</f>
        <v>1</v>
      </c>
      <c r="M58" s="125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  <c r="S58" s="18"/>
    </row>
    <row r="59" spans="1:19">
      <c r="A59" s="8" t="s">
        <v>101</v>
      </c>
      <c r="B59" s="201">
        <f>'[2]09'!B61</f>
        <v>84</v>
      </c>
      <c r="C59" s="202">
        <f>'[2]09'!C61</f>
        <v>0</v>
      </c>
      <c r="D59" s="202">
        <f>'[2]09'!D61</f>
        <v>0</v>
      </c>
      <c r="E59" s="202">
        <f>'[2]09'!E61</f>
        <v>0</v>
      </c>
      <c r="F59" s="15">
        <f t="shared" si="6"/>
        <v>84</v>
      </c>
      <c r="G59" s="201">
        <f>'[2]09'!H61</f>
        <v>39</v>
      </c>
      <c r="H59" s="202">
        <f>'[2]09'!I61</f>
        <v>0</v>
      </c>
      <c r="I59" s="202">
        <f>'[2]09'!J61</f>
        <v>0</v>
      </c>
      <c r="J59" s="202">
        <f>'[2]09'!K61</f>
        <v>0</v>
      </c>
      <c r="K59" s="15">
        <f t="shared" si="3"/>
        <v>39</v>
      </c>
      <c r="L59" s="18">
        <f>frq!C59</f>
        <v>1</v>
      </c>
      <c r="M59" s="125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  <c r="S59" s="18"/>
    </row>
    <row r="60" spans="1:19">
      <c r="A60" s="8" t="s">
        <v>102</v>
      </c>
      <c r="B60" s="201">
        <f>'[2]09'!B62</f>
        <v>84</v>
      </c>
      <c r="C60" s="202">
        <f>'[2]09'!C62</f>
        <v>0</v>
      </c>
      <c r="D60" s="202">
        <f>'[2]09'!D62</f>
        <v>0</v>
      </c>
      <c r="E60" s="202">
        <f>'[2]09'!E62</f>
        <v>0</v>
      </c>
      <c r="F60" s="15">
        <f t="shared" si="6"/>
        <v>84</v>
      </c>
      <c r="G60" s="201">
        <f>'[2]09'!H62</f>
        <v>39</v>
      </c>
      <c r="H60" s="202">
        <f>'[2]09'!I62</f>
        <v>0</v>
      </c>
      <c r="I60" s="202">
        <f>'[2]09'!J62</f>
        <v>0</v>
      </c>
      <c r="J60" s="202">
        <f>'[2]09'!K62</f>
        <v>0</v>
      </c>
      <c r="K60" s="15">
        <f t="shared" si="3"/>
        <v>39</v>
      </c>
      <c r="L60" s="18">
        <f>frq!C60</f>
        <v>1</v>
      </c>
      <c r="M60" s="125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  <c r="S60" s="18"/>
    </row>
    <row r="61" spans="1:19">
      <c r="A61" s="8" t="s">
        <v>103</v>
      </c>
      <c r="B61" s="201">
        <f>'[2]09'!B63</f>
        <v>84</v>
      </c>
      <c r="C61" s="202">
        <f>'[2]09'!C63</f>
        <v>0</v>
      </c>
      <c r="D61" s="202">
        <f>'[2]09'!D63</f>
        <v>0</v>
      </c>
      <c r="E61" s="202">
        <f>'[2]09'!E63</f>
        <v>0</v>
      </c>
      <c r="F61" s="15">
        <f t="shared" si="6"/>
        <v>84</v>
      </c>
      <c r="G61" s="201">
        <f>'[2]09'!H63</f>
        <v>39</v>
      </c>
      <c r="H61" s="202">
        <f>'[2]09'!I63</f>
        <v>0</v>
      </c>
      <c r="I61" s="202">
        <f>'[2]09'!J63</f>
        <v>0</v>
      </c>
      <c r="J61" s="202">
        <f>'[2]09'!K63</f>
        <v>0</v>
      </c>
      <c r="K61" s="15">
        <f t="shared" si="3"/>
        <v>39</v>
      </c>
      <c r="L61" s="18">
        <f>frq!C61</f>
        <v>1</v>
      </c>
      <c r="M61" s="125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  <c r="S61" s="18"/>
    </row>
    <row r="62" spans="1:19">
      <c r="A62" s="8" t="s">
        <v>104</v>
      </c>
      <c r="B62" s="201">
        <f>'[2]09'!B64</f>
        <v>84</v>
      </c>
      <c r="C62" s="202">
        <f>'[2]09'!C64</f>
        <v>0</v>
      </c>
      <c r="D62" s="202">
        <f>'[2]09'!D64</f>
        <v>0</v>
      </c>
      <c r="E62" s="202">
        <f>'[2]09'!E64</f>
        <v>0</v>
      </c>
      <c r="F62" s="15">
        <f t="shared" si="6"/>
        <v>84</v>
      </c>
      <c r="G62" s="201">
        <f>'[2]09'!H64</f>
        <v>39</v>
      </c>
      <c r="H62" s="202">
        <f>'[2]09'!I64</f>
        <v>0</v>
      </c>
      <c r="I62" s="202">
        <f>'[2]09'!J64</f>
        <v>0</v>
      </c>
      <c r="J62" s="202">
        <f>'[2]09'!K64</f>
        <v>0</v>
      </c>
      <c r="K62" s="15">
        <f t="shared" si="3"/>
        <v>39</v>
      </c>
      <c r="L62" s="18">
        <f>frq!C62</f>
        <v>1</v>
      </c>
      <c r="M62" s="125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  <c r="S62" s="18"/>
    </row>
    <row r="63" spans="1:19">
      <c r="A63" s="8" t="s">
        <v>105</v>
      </c>
      <c r="B63" s="201">
        <f>'[2]09'!B65</f>
        <v>84</v>
      </c>
      <c r="C63" s="202">
        <f>'[2]09'!C65</f>
        <v>0</v>
      </c>
      <c r="D63" s="202">
        <f>'[2]09'!D65</f>
        <v>0</v>
      </c>
      <c r="E63" s="202">
        <f>'[2]09'!E65</f>
        <v>0</v>
      </c>
      <c r="F63" s="15">
        <f t="shared" si="6"/>
        <v>84</v>
      </c>
      <c r="G63" s="201">
        <f>'[2]09'!H65</f>
        <v>39</v>
      </c>
      <c r="H63" s="202">
        <f>'[2]09'!I65</f>
        <v>0</v>
      </c>
      <c r="I63" s="202">
        <f>'[2]09'!J65</f>
        <v>0</v>
      </c>
      <c r="J63" s="202">
        <f>'[2]09'!K65</f>
        <v>0</v>
      </c>
      <c r="K63" s="15">
        <f t="shared" si="3"/>
        <v>39</v>
      </c>
      <c r="L63" s="18">
        <f>frq!C63</f>
        <v>1</v>
      </c>
      <c r="M63" s="125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  <c r="S63" s="18"/>
    </row>
    <row r="64" spans="1:19">
      <c r="A64" s="8" t="s">
        <v>106</v>
      </c>
      <c r="B64" s="201">
        <f>'[2]09'!B66</f>
        <v>84</v>
      </c>
      <c r="C64" s="202">
        <f>'[2]09'!C66</f>
        <v>0</v>
      </c>
      <c r="D64" s="202">
        <f>'[2]09'!D66</f>
        <v>0</v>
      </c>
      <c r="E64" s="202">
        <f>'[2]09'!E66</f>
        <v>0</v>
      </c>
      <c r="F64" s="15">
        <f t="shared" si="6"/>
        <v>84</v>
      </c>
      <c r="G64" s="201">
        <f>'[2]09'!H66</f>
        <v>39</v>
      </c>
      <c r="H64" s="202">
        <f>'[2]09'!I66</f>
        <v>0</v>
      </c>
      <c r="I64" s="202">
        <f>'[2]09'!J66</f>
        <v>0</v>
      </c>
      <c r="J64" s="202">
        <f>'[2]09'!K66</f>
        <v>0</v>
      </c>
      <c r="K64" s="15">
        <f t="shared" si="3"/>
        <v>39</v>
      </c>
      <c r="L64" s="18">
        <f>frq!C64</f>
        <v>1</v>
      </c>
      <c r="M64" s="125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  <c r="S64" s="18"/>
    </row>
    <row r="65" spans="1:19">
      <c r="A65" s="8" t="s">
        <v>107</v>
      </c>
      <c r="B65" s="201">
        <f>'[2]09'!B67</f>
        <v>84</v>
      </c>
      <c r="C65" s="202">
        <f>'[2]09'!C67</f>
        <v>0</v>
      </c>
      <c r="D65" s="202">
        <f>'[2]09'!D67</f>
        <v>0</v>
      </c>
      <c r="E65" s="202">
        <f>'[2]09'!E67</f>
        <v>0</v>
      </c>
      <c r="F65" s="15">
        <f t="shared" si="6"/>
        <v>84</v>
      </c>
      <c r="G65" s="201">
        <f>'[2]09'!H67</f>
        <v>37</v>
      </c>
      <c r="H65" s="202">
        <f>'[2]09'!I67</f>
        <v>0</v>
      </c>
      <c r="I65" s="202">
        <f>'[2]09'!J67</f>
        <v>0</v>
      </c>
      <c r="J65" s="202">
        <f>'[2]09'!K67</f>
        <v>0</v>
      </c>
      <c r="K65" s="15">
        <f t="shared" si="3"/>
        <v>37</v>
      </c>
      <c r="L65" s="18">
        <f>frq!C65</f>
        <v>1</v>
      </c>
      <c r="M65" s="125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  <c r="S65" s="18"/>
    </row>
    <row r="66" spans="1:19">
      <c r="A66" s="8" t="s">
        <v>108</v>
      </c>
      <c r="B66" s="201">
        <f>'[2]09'!B68</f>
        <v>84</v>
      </c>
      <c r="C66" s="202">
        <f>'[2]09'!C68</f>
        <v>0</v>
      </c>
      <c r="D66" s="202">
        <f>'[2]09'!D68</f>
        <v>0</v>
      </c>
      <c r="E66" s="202">
        <f>'[2]09'!E68</f>
        <v>0</v>
      </c>
      <c r="F66" s="15">
        <f t="shared" si="6"/>
        <v>84</v>
      </c>
      <c r="G66" s="201">
        <f>'[2]09'!H68</f>
        <v>37</v>
      </c>
      <c r="H66" s="202">
        <f>'[2]09'!I68</f>
        <v>0</v>
      </c>
      <c r="I66" s="202">
        <f>'[2]09'!J68</f>
        <v>0</v>
      </c>
      <c r="J66" s="202">
        <f>'[2]09'!K68</f>
        <v>0</v>
      </c>
      <c r="K66" s="15">
        <f t="shared" si="3"/>
        <v>37</v>
      </c>
      <c r="L66" s="18">
        <f>frq!C66</f>
        <v>1</v>
      </c>
      <c r="M66" s="125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  <c r="S66" s="18"/>
    </row>
    <row r="67" spans="1:19">
      <c r="A67" s="8" t="s">
        <v>109</v>
      </c>
      <c r="B67" s="201">
        <f>'[2]09'!B69</f>
        <v>84</v>
      </c>
      <c r="C67" s="202">
        <f>'[2]09'!C69</f>
        <v>0</v>
      </c>
      <c r="D67" s="202">
        <f>'[2]09'!D69</f>
        <v>0</v>
      </c>
      <c r="E67" s="202">
        <f>'[2]09'!E69</f>
        <v>0</v>
      </c>
      <c r="F67" s="15">
        <f t="shared" si="6"/>
        <v>84</v>
      </c>
      <c r="G67" s="201">
        <f>'[2]09'!H69</f>
        <v>37</v>
      </c>
      <c r="H67" s="202">
        <f>'[2]09'!I69</f>
        <v>0</v>
      </c>
      <c r="I67" s="202">
        <f>'[2]09'!J69</f>
        <v>0</v>
      </c>
      <c r="J67" s="202">
        <f>'[2]09'!K69</f>
        <v>0</v>
      </c>
      <c r="K67" s="15">
        <f t="shared" si="3"/>
        <v>37</v>
      </c>
      <c r="L67" s="18">
        <f>frq!C67</f>
        <v>1</v>
      </c>
      <c r="M67" s="125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  <c r="S67" s="18"/>
    </row>
    <row r="68" spans="1:19">
      <c r="A68" s="8" t="s">
        <v>110</v>
      </c>
      <c r="B68" s="201">
        <f>'[2]09'!B70</f>
        <v>84</v>
      </c>
      <c r="C68" s="202">
        <f>'[2]09'!C70</f>
        <v>0</v>
      </c>
      <c r="D68" s="202">
        <f>'[2]09'!D70</f>
        <v>0</v>
      </c>
      <c r="E68" s="202">
        <f>'[2]09'!E70</f>
        <v>0</v>
      </c>
      <c r="F68" s="15">
        <f t="shared" si="6"/>
        <v>84</v>
      </c>
      <c r="G68" s="201">
        <f>'[2]09'!H70</f>
        <v>37</v>
      </c>
      <c r="H68" s="202">
        <f>'[2]09'!I70</f>
        <v>0</v>
      </c>
      <c r="I68" s="202">
        <f>'[2]09'!J70</f>
        <v>0</v>
      </c>
      <c r="J68" s="202">
        <f>'[2]09'!K70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  <c r="S68" s="18"/>
    </row>
    <row r="69" spans="1:19">
      <c r="A69" s="8" t="s">
        <v>111</v>
      </c>
      <c r="B69" s="201">
        <f>'[2]09'!B71</f>
        <v>84</v>
      </c>
      <c r="C69" s="202">
        <f>'[2]09'!C71</f>
        <v>0</v>
      </c>
      <c r="D69" s="202">
        <f>'[2]09'!D71</f>
        <v>0</v>
      </c>
      <c r="E69" s="202">
        <f>'[2]09'!E71</f>
        <v>0</v>
      </c>
      <c r="F69" s="15">
        <f t="shared" ref="F69:F98" si="16">SUM(B69:E69)</f>
        <v>84</v>
      </c>
      <c r="G69" s="201">
        <f>'[2]09'!H71</f>
        <v>38</v>
      </c>
      <c r="H69" s="202">
        <f>'[2]09'!I71</f>
        <v>0</v>
      </c>
      <c r="I69" s="202">
        <f>'[2]09'!J71</f>
        <v>0</v>
      </c>
      <c r="J69" s="202">
        <f>'[2]09'!K71</f>
        <v>0</v>
      </c>
      <c r="K69" s="15">
        <f t="shared" si="13"/>
        <v>38</v>
      </c>
      <c r="L69" s="18">
        <f>frq!C69</f>
        <v>1</v>
      </c>
      <c r="M69" s="125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  <c r="S69" s="18"/>
    </row>
    <row r="70" spans="1:19">
      <c r="A70" s="8" t="s">
        <v>112</v>
      </c>
      <c r="B70" s="201">
        <f>'[2]09'!B72</f>
        <v>84</v>
      </c>
      <c r="C70" s="202">
        <f>'[2]09'!C72</f>
        <v>0</v>
      </c>
      <c r="D70" s="202">
        <f>'[2]09'!D72</f>
        <v>0</v>
      </c>
      <c r="E70" s="202">
        <f>'[2]09'!E72</f>
        <v>0</v>
      </c>
      <c r="F70" s="15">
        <f t="shared" si="16"/>
        <v>84</v>
      </c>
      <c r="G70" s="201">
        <f>'[2]09'!H72</f>
        <v>38</v>
      </c>
      <c r="H70" s="202">
        <f>'[2]09'!I72</f>
        <v>0</v>
      </c>
      <c r="I70" s="202">
        <f>'[2]09'!J72</f>
        <v>0</v>
      </c>
      <c r="J70" s="202">
        <f>'[2]09'!K72</f>
        <v>0</v>
      </c>
      <c r="K70" s="15">
        <f t="shared" si="13"/>
        <v>38</v>
      </c>
      <c r="L70" s="18">
        <f>frq!C70</f>
        <v>1</v>
      </c>
      <c r="M70" s="125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  <c r="S70" s="18"/>
    </row>
    <row r="71" spans="1:19">
      <c r="A71" s="8" t="s">
        <v>113</v>
      </c>
      <c r="B71" s="201">
        <f>'[2]09'!B73</f>
        <v>84</v>
      </c>
      <c r="C71" s="202">
        <f>'[2]09'!C73</f>
        <v>0</v>
      </c>
      <c r="D71" s="202">
        <f>'[2]09'!D73</f>
        <v>0</v>
      </c>
      <c r="E71" s="202">
        <f>'[2]09'!E73</f>
        <v>0</v>
      </c>
      <c r="F71" s="15">
        <f t="shared" si="16"/>
        <v>84</v>
      </c>
      <c r="G71" s="201">
        <f>'[2]09'!H73</f>
        <v>38</v>
      </c>
      <c r="H71" s="202">
        <f>'[2]09'!I73</f>
        <v>0</v>
      </c>
      <c r="I71" s="202">
        <f>'[2]09'!J73</f>
        <v>0</v>
      </c>
      <c r="J71" s="202">
        <f>'[2]09'!K73</f>
        <v>0</v>
      </c>
      <c r="K71" s="15">
        <f t="shared" si="13"/>
        <v>38</v>
      </c>
      <c r="L71" s="18">
        <f>frq!C71</f>
        <v>1</v>
      </c>
      <c r="M71" s="125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  <c r="S71" s="18"/>
    </row>
    <row r="72" spans="1:19">
      <c r="A72" s="8" t="s">
        <v>114</v>
      </c>
      <c r="B72" s="201">
        <f>'[2]09'!B74</f>
        <v>84</v>
      </c>
      <c r="C72" s="202">
        <f>'[2]09'!C74</f>
        <v>0</v>
      </c>
      <c r="D72" s="202">
        <f>'[2]09'!D74</f>
        <v>0</v>
      </c>
      <c r="E72" s="202">
        <f>'[2]09'!E74</f>
        <v>0</v>
      </c>
      <c r="F72" s="15">
        <f t="shared" si="16"/>
        <v>84</v>
      </c>
      <c r="G72" s="201">
        <f>'[2]09'!H74</f>
        <v>38</v>
      </c>
      <c r="H72" s="202">
        <f>'[2]09'!I74</f>
        <v>0</v>
      </c>
      <c r="I72" s="202">
        <f>'[2]09'!J74</f>
        <v>0</v>
      </c>
      <c r="J72" s="202">
        <f>'[2]09'!K74</f>
        <v>0</v>
      </c>
      <c r="K72" s="15">
        <f t="shared" si="13"/>
        <v>38</v>
      </c>
      <c r="L72" s="18">
        <f>frq!C72</f>
        <v>1</v>
      </c>
      <c r="M72" s="125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  <c r="S72" s="18"/>
    </row>
    <row r="73" spans="1:19">
      <c r="A73" s="8" t="s">
        <v>115</v>
      </c>
      <c r="B73" s="201">
        <f>'[2]09'!B75</f>
        <v>84</v>
      </c>
      <c r="C73" s="202">
        <f>'[2]09'!C75</f>
        <v>0</v>
      </c>
      <c r="D73" s="202">
        <f>'[2]09'!D75</f>
        <v>0</v>
      </c>
      <c r="E73" s="202">
        <f>'[2]09'!E75</f>
        <v>0</v>
      </c>
      <c r="F73" s="15">
        <f t="shared" si="16"/>
        <v>84</v>
      </c>
      <c r="G73" s="201">
        <f>'[2]09'!H75</f>
        <v>38</v>
      </c>
      <c r="H73" s="202">
        <f>'[2]09'!I75</f>
        <v>0</v>
      </c>
      <c r="I73" s="202">
        <f>'[2]09'!J75</f>
        <v>0</v>
      </c>
      <c r="J73" s="202">
        <f>'[2]09'!K75</f>
        <v>0</v>
      </c>
      <c r="K73" s="15">
        <f t="shared" si="13"/>
        <v>38</v>
      </c>
      <c r="L73" s="18">
        <f>frq!C73</f>
        <v>1</v>
      </c>
      <c r="M73" s="125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  <c r="S73" s="18"/>
    </row>
    <row r="74" spans="1:19">
      <c r="A74" s="8" t="s">
        <v>116</v>
      </c>
      <c r="B74" s="201">
        <f>'[2]09'!B76</f>
        <v>84</v>
      </c>
      <c r="C74" s="202">
        <f>'[2]09'!C76</f>
        <v>0</v>
      </c>
      <c r="D74" s="202">
        <f>'[2]09'!D76</f>
        <v>0</v>
      </c>
      <c r="E74" s="202">
        <f>'[2]09'!E76</f>
        <v>0</v>
      </c>
      <c r="F74" s="15">
        <f t="shared" si="16"/>
        <v>84</v>
      </c>
      <c r="G74" s="201">
        <f>'[2]09'!H76</f>
        <v>38</v>
      </c>
      <c r="H74" s="202">
        <f>'[2]09'!I76</f>
        <v>0</v>
      </c>
      <c r="I74" s="202">
        <f>'[2]09'!J76</f>
        <v>0</v>
      </c>
      <c r="J74" s="202">
        <f>'[2]09'!K76</f>
        <v>0</v>
      </c>
      <c r="K74" s="15">
        <f t="shared" si="13"/>
        <v>38</v>
      </c>
      <c r="L74" s="18">
        <f>frq!C74</f>
        <v>1</v>
      </c>
      <c r="M74" s="125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  <c r="S74" s="18"/>
    </row>
    <row r="75" spans="1:19">
      <c r="A75" s="8" t="s">
        <v>117</v>
      </c>
      <c r="B75" s="201">
        <f>'[2]09'!B77</f>
        <v>84</v>
      </c>
      <c r="C75" s="202">
        <f>'[2]09'!C77</f>
        <v>0</v>
      </c>
      <c r="D75" s="202">
        <f>'[2]09'!D77</f>
        <v>0</v>
      </c>
      <c r="E75" s="202">
        <f>'[2]09'!E77</f>
        <v>0</v>
      </c>
      <c r="F75" s="15">
        <f t="shared" si="16"/>
        <v>84</v>
      </c>
      <c r="G75" s="201">
        <f>'[2]09'!H77</f>
        <v>38</v>
      </c>
      <c r="H75" s="202">
        <f>'[2]09'!I77</f>
        <v>0</v>
      </c>
      <c r="I75" s="202">
        <f>'[2]09'!J77</f>
        <v>0</v>
      </c>
      <c r="J75" s="202">
        <f>'[2]09'!K77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'[2]09'!B78</f>
        <v>84</v>
      </c>
      <c r="C76" s="202">
        <f>'[2]09'!C78</f>
        <v>0</v>
      </c>
      <c r="D76" s="202">
        <f>'[2]09'!D78</f>
        <v>0</v>
      </c>
      <c r="E76" s="202">
        <f>'[2]09'!E78</f>
        <v>0</v>
      </c>
      <c r="F76" s="15">
        <f t="shared" si="16"/>
        <v>84</v>
      </c>
      <c r="G76" s="201">
        <f>'[2]09'!H78</f>
        <v>38</v>
      </c>
      <c r="H76" s="202">
        <f>'[2]09'!I78</f>
        <v>0</v>
      </c>
      <c r="I76" s="202">
        <f>'[2]09'!J78</f>
        <v>0</v>
      </c>
      <c r="J76" s="202">
        <f>'[2]09'!K78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'[2]09'!B79</f>
        <v>84</v>
      </c>
      <c r="C77" s="202">
        <f>'[2]09'!C79</f>
        <v>0</v>
      </c>
      <c r="D77" s="202">
        <f>'[2]09'!D79</f>
        <v>0</v>
      </c>
      <c r="E77" s="202">
        <f>'[2]09'!E79</f>
        <v>0</v>
      </c>
      <c r="F77" s="15">
        <f t="shared" si="16"/>
        <v>84</v>
      </c>
      <c r="G77" s="201">
        <f>'[2]09'!H79</f>
        <v>38</v>
      </c>
      <c r="H77" s="202">
        <f>'[2]09'!I79</f>
        <v>0</v>
      </c>
      <c r="I77" s="202">
        <f>'[2]09'!J79</f>
        <v>0</v>
      </c>
      <c r="J77" s="202">
        <f>'[2]09'!K79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'[2]09'!B80</f>
        <v>84</v>
      </c>
      <c r="C78" s="202">
        <f>'[2]09'!C80</f>
        <v>0</v>
      </c>
      <c r="D78" s="202">
        <f>'[2]09'!D80</f>
        <v>0</v>
      </c>
      <c r="E78" s="202">
        <f>'[2]09'!E80</f>
        <v>0</v>
      </c>
      <c r="F78" s="15">
        <f t="shared" si="16"/>
        <v>84</v>
      </c>
      <c r="G78" s="201">
        <f>'[2]09'!H80</f>
        <v>38</v>
      </c>
      <c r="H78" s="202">
        <f>'[2]09'!I80</f>
        <v>0</v>
      </c>
      <c r="I78" s="202">
        <f>'[2]09'!J80</f>
        <v>0</v>
      </c>
      <c r="J78" s="202">
        <f>'[2]09'!K80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'[2]09'!B81</f>
        <v>84</v>
      </c>
      <c r="C79" s="202">
        <f>'[2]09'!C81</f>
        <v>0</v>
      </c>
      <c r="D79" s="202">
        <f>'[2]09'!D81</f>
        <v>0</v>
      </c>
      <c r="E79" s="202">
        <f>'[2]09'!E81</f>
        <v>0</v>
      </c>
      <c r="F79" s="15">
        <f t="shared" si="16"/>
        <v>84</v>
      </c>
      <c r="G79" s="201">
        <f>'[2]09'!H81</f>
        <v>38</v>
      </c>
      <c r="H79" s="202">
        <f>'[2]09'!I81</f>
        <v>0</v>
      </c>
      <c r="I79" s="202">
        <f>'[2]09'!J81</f>
        <v>0</v>
      </c>
      <c r="J79" s="202">
        <f>'[2]09'!K81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1">
        <f>'[2]09'!B82</f>
        <v>84</v>
      </c>
      <c r="C80" s="202">
        <f>'[2]09'!C82</f>
        <v>0</v>
      </c>
      <c r="D80" s="202">
        <f>'[2]09'!D82</f>
        <v>0</v>
      </c>
      <c r="E80" s="202">
        <f>'[2]09'!E82</f>
        <v>0</v>
      </c>
      <c r="F80" s="15">
        <f t="shared" si="16"/>
        <v>84</v>
      </c>
      <c r="G80" s="201">
        <f>'[2]09'!H82</f>
        <v>38</v>
      </c>
      <c r="H80" s="202">
        <f>'[2]09'!I82</f>
        <v>0</v>
      </c>
      <c r="I80" s="202">
        <f>'[2]09'!J82</f>
        <v>0</v>
      </c>
      <c r="J80" s="202">
        <f>'[2]09'!K82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1">
        <f>'[2]09'!B83</f>
        <v>84</v>
      </c>
      <c r="C81" s="202">
        <f>'[2]09'!C83</f>
        <v>0</v>
      </c>
      <c r="D81" s="202">
        <f>'[2]09'!D83</f>
        <v>0</v>
      </c>
      <c r="E81" s="202">
        <f>'[2]09'!E83</f>
        <v>0</v>
      </c>
      <c r="F81" s="15">
        <f t="shared" si="16"/>
        <v>84</v>
      </c>
      <c r="G81" s="201">
        <f>'[2]09'!H83</f>
        <v>38</v>
      </c>
      <c r="H81" s="202">
        <f>'[2]09'!I83</f>
        <v>0</v>
      </c>
      <c r="I81" s="202">
        <f>'[2]09'!J83</f>
        <v>0</v>
      </c>
      <c r="J81" s="202">
        <f>'[2]09'!K83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1">
        <f>'[2]09'!B84</f>
        <v>84</v>
      </c>
      <c r="C82" s="202">
        <f>'[2]09'!C84</f>
        <v>0</v>
      </c>
      <c r="D82" s="202">
        <f>'[2]09'!D84</f>
        <v>0</v>
      </c>
      <c r="E82" s="202">
        <f>'[2]09'!E84</f>
        <v>0</v>
      </c>
      <c r="F82" s="15">
        <f t="shared" si="16"/>
        <v>84</v>
      </c>
      <c r="G82" s="201">
        <f>'[2]09'!H84</f>
        <v>38</v>
      </c>
      <c r="H82" s="202">
        <f>'[2]09'!I84</f>
        <v>0</v>
      </c>
      <c r="I82" s="202">
        <f>'[2]09'!J84</f>
        <v>0</v>
      </c>
      <c r="J82" s="202">
        <f>'[2]09'!K84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1">
        <f>'[2]09'!B85</f>
        <v>84</v>
      </c>
      <c r="C83" s="202">
        <f>'[2]09'!C85</f>
        <v>0</v>
      </c>
      <c r="D83" s="202">
        <f>'[2]09'!D85</f>
        <v>0</v>
      </c>
      <c r="E83" s="202">
        <f>'[2]09'!E85</f>
        <v>0</v>
      </c>
      <c r="F83" s="15">
        <f t="shared" si="16"/>
        <v>84</v>
      </c>
      <c r="G83" s="201">
        <f>'[2]09'!H85</f>
        <v>38</v>
      </c>
      <c r="H83" s="202">
        <f>'[2]09'!I85</f>
        <v>0</v>
      </c>
      <c r="I83" s="202">
        <f>'[2]09'!J85</f>
        <v>0</v>
      </c>
      <c r="J83" s="202">
        <f>'[2]09'!K85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1">
        <f>'[2]09'!B86</f>
        <v>84</v>
      </c>
      <c r="C84" s="202">
        <f>'[2]09'!C86</f>
        <v>0</v>
      </c>
      <c r="D84" s="202">
        <f>'[2]09'!D86</f>
        <v>0</v>
      </c>
      <c r="E84" s="202">
        <f>'[2]09'!E86</f>
        <v>0</v>
      </c>
      <c r="F84" s="15">
        <f t="shared" si="16"/>
        <v>84</v>
      </c>
      <c r="G84" s="201">
        <f>'[2]09'!H86</f>
        <v>38</v>
      </c>
      <c r="H84" s="202">
        <f>'[2]09'!I86</f>
        <v>0</v>
      </c>
      <c r="I84" s="202">
        <f>'[2]09'!J86</f>
        <v>0</v>
      </c>
      <c r="J84" s="202">
        <f>'[2]09'!K86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1">
        <f>'[2]09'!B87</f>
        <v>84</v>
      </c>
      <c r="C85" s="202">
        <f>'[2]09'!C87</f>
        <v>0</v>
      </c>
      <c r="D85" s="202">
        <f>'[2]09'!D87</f>
        <v>0</v>
      </c>
      <c r="E85" s="202">
        <f>'[2]09'!E87</f>
        <v>0</v>
      </c>
      <c r="F85" s="15">
        <f t="shared" si="16"/>
        <v>84</v>
      </c>
      <c r="G85" s="201">
        <f>'[2]09'!H87</f>
        <v>38</v>
      </c>
      <c r="H85" s="202">
        <f>'[2]09'!I87</f>
        <v>0</v>
      </c>
      <c r="I85" s="202">
        <f>'[2]09'!J87</f>
        <v>0</v>
      </c>
      <c r="J85" s="202">
        <f>'[2]09'!K87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1">
        <f>'[2]09'!B88</f>
        <v>84</v>
      </c>
      <c r="C86" s="202">
        <f>'[2]09'!C88</f>
        <v>0</v>
      </c>
      <c r="D86" s="202">
        <f>'[2]09'!D88</f>
        <v>0</v>
      </c>
      <c r="E86" s="202">
        <f>'[2]09'!E88</f>
        <v>0</v>
      </c>
      <c r="F86" s="15">
        <f t="shared" si="16"/>
        <v>84</v>
      </c>
      <c r="G86" s="201">
        <f>'[2]09'!H88</f>
        <v>38</v>
      </c>
      <c r="H86" s="202">
        <f>'[2]09'!I88</f>
        <v>0</v>
      </c>
      <c r="I86" s="202">
        <f>'[2]09'!J88</f>
        <v>0</v>
      </c>
      <c r="J86" s="202">
        <f>'[2]09'!K88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1">
        <f>'[2]09'!B89</f>
        <v>84</v>
      </c>
      <c r="C87" s="202">
        <f>'[2]09'!C89</f>
        <v>0</v>
      </c>
      <c r="D87" s="202">
        <f>'[2]09'!D89</f>
        <v>0</v>
      </c>
      <c r="E87" s="202">
        <f>'[2]09'!E89</f>
        <v>0</v>
      </c>
      <c r="F87" s="15">
        <f t="shared" si="16"/>
        <v>84</v>
      </c>
      <c r="G87" s="201">
        <f>'[2]09'!H89</f>
        <v>39</v>
      </c>
      <c r="H87" s="202">
        <f>'[2]09'!I89</f>
        <v>0</v>
      </c>
      <c r="I87" s="202">
        <f>'[2]09'!J89</f>
        <v>0</v>
      </c>
      <c r="J87" s="202">
        <f>'[2]09'!K89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'[2]09'!B90</f>
        <v>84</v>
      </c>
      <c r="C88" s="202">
        <f>'[2]09'!C90</f>
        <v>0</v>
      </c>
      <c r="D88" s="202">
        <f>'[2]09'!D90</f>
        <v>0</v>
      </c>
      <c r="E88" s="202">
        <f>'[2]09'!E90</f>
        <v>0</v>
      </c>
      <c r="F88" s="15">
        <f t="shared" si="16"/>
        <v>84</v>
      </c>
      <c r="G88" s="201">
        <f>'[2]09'!H90</f>
        <v>39</v>
      </c>
      <c r="H88" s="202">
        <f>'[2]09'!I90</f>
        <v>0</v>
      </c>
      <c r="I88" s="202">
        <f>'[2]09'!J90</f>
        <v>0</v>
      </c>
      <c r="J88" s="202">
        <f>'[2]09'!K90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'[2]09'!B91</f>
        <v>84</v>
      </c>
      <c r="C89" s="202">
        <f>'[2]09'!C91</f>
        <v>0</v>
      </c>
      <c r="D89" s="202">
        <f>'[2]09'!D91</f>
        <v>0</v>
      </c>
      <c r="E89" s="202">
        <f>'[2]09'!E91</f>
        <v>0</v>
      </c>
      <c r="F89" s="15">
        <f t="shared" si="16"/>
        <v>84</v>
      </c>
      <c r="G89" s="201">
        <f>'[2]09'!H91</f>
        <v>39</v>
      </c>
      <c r="H89" s="202">
        <f>'[2]09'!I91</f>
        <v>0</v>
      </c>
      <c r="I89" s="202">
        <f>'[2]09'!J91</f>
        <v>0</v>
      </c>
      <c r="J89" s="202">
        <f>'[2]09'!K91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'[2]09'!B92</f>
        <v>84</v>
      </c>
      <c r="C90" s="202">
        <f>'[2]09'!C92</f>
        <v>0</v>
      </c>
      <c r="D90" s="202">
        <f>'[2]09'!D92</f>
        <v>0</v>
      </c>
      <c r="E90" s="202">
        <f>'[2]09'!E92</f>
        <v>0</v>
      </c>
      <c r="F90" s="15">
        <f t="shared" si="16"/>
        <v>84</v>
      </c>
      <c r="G90" s="201">
        <f>'[2]09'!H92</f>
        <v>39</v>
      </c>
      <c r="H90" s="202">
        <f>'[2]09'!I92</f>
        <v>0</v>
      </c>
      <c r="I90" s="202">
        <f>'[2]09'!J92</f>
        <v>0</v>
      </c>
      <c r="J90" s="202">
        <f>'[2]09'!K92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'[2]09'!B93</f>
        <v>84</v>
      </c>
      <c r="C91" s="202">
        <f>'[2]09'!C93</f>
        <v>0</v>
      </c>
      <c r="D91" s="202">
        <f>'[2]09'!D93</f>
        <v>0</v>
      </c>
      <c r="E91" s="202">
        <f>'[2]09'!E93</f>
        <v>0</v>
      </c>
      <c r="F91" s="15">
        <f t="shared" si="16"/>
        <v>84</v>
      </c>
      <c r="G91" s="201">
        <f>'[2]09'!H93</f>
        <v>39</v>
      </c>
      <c r="H91" s="202">
        <f>'[2]09'!I93</f>
        <v>0</v>
      </c>
      <c r="I91" s="202">
        <f>'[2]09'!J93</f>
        <v>0</v>
      </c>
      <c r="J91" s="202">
        <f>'[2]09'!K93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'[2]09'!B94</f>
        <v>84</v>
      </c>
      <c r="C92" s="202">
        <f>'[2]09'!C94</f>
        <v>0</v>
      </c>
      <c r="D92" s="202">
        <f>'[2]09'!D94</f>
        <v>0</v>
      </c>
      <c r="E92" s="202">
        <f>'[2]09'!E94</f>
        <v>0</v>
      </c>
      <c r="F92" s="15">
        <f t="shared" si="16"/>
        <v>84</v>
      </c>
      <c r="G92" s="201">
        <f>'[2]09'!H94</f>
        <v>39</v>
      </c>
      <c r="H92" s="202">
        <f>'[2]09'!I94</f>
        <v>0</v>
      </c>
      <c r="I92" s="202">
        <f>'[2]09'!J94</f>
        <v>0</v>
      </c>
      <c r="J92" s="202">
        <f>'[2]09'!K94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'[2]09'!B95</f>
        <v>84</v>
      </c>
      <c r="C93" s="202">
        <f>'[2]09'!C95</f>
        <v>0</v>
      </c>
      <c r="D93" s="202">
        <f>'[2]09'!D95</f>
        <v>0</v>
      </c>
      <c r="E93" s="202">
        <f>'[2]09'!E95</f>
        <v>0</v>
      </c>
      <c r="F93" s="15">
        <f t="shared" si="16"/>
        <v>84</v>
      </c>
      <c r="G93" s="201">
        <f>'[2]09'!H95</f>
        <v>39</v>
      </c>
      <c r="H93" s="202">
        <f>'[2]09'!I95</f>
        <v>0</v>
      </c>
      <c r="I93" s="202">
        <f>'[2]09'!J95</f>
        <v>0</v>
      </c>
      <c r="J93" s="202">
        <f>'[2]09'!K95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'[2]09'!B96</f>
        <v>84</v>
      </c>
      <c r="C94" s="202">
        <f>'[2]09'!C96</f>
        <v>0</v>
      </c>
      <c r="D94" s="202">
        <f>'[2]09'!D96</f>
        <v>0</v>
      </c>
      <c r="E94" s="202">
        <f>'[2]09'!E96</f>
        <v>0</v>
      </c>
      <c r="F94" s="15">
        <f t="shared" si="16"/>
        <v>84</v>
      </c>
      <c r="G94" s="201">
        <f>'[2]09'!H96</f>
        <v>39</v>
      </c>
      <c r="H94" s="202">
        <f>'[2]09'!I96</f>
        <v>0</v>
      </c>
      <c r="I94" s="202">
        <f>'[2]09'!J96</f>
        <v>0</v>
      </c>
      <c r="J94" s="202">
        <f>'[2]09'!K96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'[2]09'!B97</f>
        <v>84</v>
      </c>
      <c r="C95" s="202">
        <f>'[2]09'!C97</f>
        <v>0</v>
      </c>
      <c r="D95" s="202">
        <f>'[2]09'!D97</f>
        <v>0</v>
      </c>
      <c r="E95" s="202">
        <f>'[2]09'!E97</f>
        <v>0</v>
      </c>
      <c r="F95" s="15">
        <f t="shared" si="16"/>
        <v>84</v>
      </c>
      <c r="G95" s="201">
        <f>'[2]09'!H97</f>
        <v>39</v>
      </c>
      <c r="H95" s="202">
        <f>'[2]09'!I97</f>
        <v>0</v>
      </c>
      <c r="I95" s="202">
        <f>'[2]09'!J97</f>
        <v>0</v>
      </c>
      <c r="J95" s="202">
        <f>'[2]09'!K97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'[2]09'!B98</f>
        <v>84</v>
      </c>
      <c r="C96" s="202">
        <f>'[2]09'!C98</f>
        <v>0</v>
      </c>
      <c r="D96" s="202">
        <f>'[2]09'!D98</f>
        <v>0</v>
      </c>
      <c r="E96" s="202">
        <f>'[2]09'!E98</f>
        <v>0</v>
      </c>
      <c r="F96" s="15">
        <f t="shared" si="16"/>
        <v>84</v>
      </c>
      <c r="G96" s="201">
        <f>'[2]09'!H98</f>
        <v>39</v>
      </c>
      <c r="H96" s="202">
        <f>'[2]09'!I98</f>
        <v>0</v>
      </c>
      <c r="I96" s="202">
        <f>'[2]09'!J98</f>
        <v>0</v>
      </c>
      <c r="J96" s="202">
        <f>'[2]09'!K98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'[2]09'!B99</f>
        <v>84</v>
      </c>
      <c r="C97" s="202">
        <f>'[2]09'!C99</f>
        <v>0</v>
      </c>
      <c r="D97" s="202">
        <f>'[2]09'!D99</f>
        <v>0</v>
      </c>
      <c r="E97" s="202">
        <f>'[2]09'!E99</f>
        <v>0</v>
      </c>
      <c r="F97" s="15">
        <f t="shared" si="16"/>
        <v>84</v>
      </c>
      <c r="G97" s="201">
        <f>'[2]09'!H99</f>
        <v>39</v>
      </c>
      <c r="H97" s="202">
        <f>'[2]09'!I99</f>
        <v>0</v>
      </c>
      <c r="I97" s="202">
        <f>'[2]09'!J99</f>
        <v>0</v>
      </c>
      <c r="J97" s="202">
        <f>'[2]09'!K99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'[2]09'!B100</f>
        <v>84</v>
      </c>
      <c r="C98" s="202">
        <f>'[2]09'!C100</f>
        <v>0</v>
      </c>
      <c r="D98" s="202">
        <f>'[2]09'!D100</f>
        <v>0</v>
      </c>
      <c r="E98" s="202">
        <f>'[2]09'!E100</f>
        <v>0</v>
      </c>
      <c r="F98" s="15">
        <f t="shared" si="16"/>
        <v>84</v>
      </c>
      <c r="G98" s="201">
        <f>'[2]09'!H100</f>
        <v>39</v>
      </c>
      <c r="H98" s="202">
        <f>'[2]09'!I100</f>
        <v>0</v>
      </c>
      <c r="I98" s="202">
        <f>'[2]09'!J100</f>
        <v>0</v>
      </c>
      <c r="J98" s="202">
        <f>'[2]09'!K100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0.92449999999999999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0.92449999999999999</v>
      </c>
      <c r="L99" s="128">
        <f t="shared" si="17"/>
        <v>2.4E-2</v>
      </c>
      <c r="M99" s="128">
        <f t="shared" si="17"/>
        <v>0.91489999999999849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0.91489999999999849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45697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1020</v>
      </c>
      <c r="G3" s="16">
        <f>'[3]09'!G5</f>
        <v>0</v>
      </c>
      <c r="H3" s="17">
        <f>SUM(B3:G3)</f>
        <v>1340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1020</v>
      </c>
      <c r="G4" s="16">
        <f>'[3]09'!G6</f>
        <v>0</v>
      </c>
      <c r="H4" s="17">
        <f>SUM(B4:G4)</f>
        <v>1340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1020</v>
      </c>
      <c r="G5" s="16">
        <f>'[3]09'!G7</f>
        <v>0</v>
      </c>
      <c r="H5" s="17">
        <f t="shared" ref="H5:H68" si="27">SUM(B5:G5)</f>
        <v>1340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1020</v>
      </c>
      <c r="G6" s="16">
        <f>'[3]09'!G8</f>
        <v>0</v>
      </c>
      <c r="H6" s="17">
        <f t="shared" si="27"/>
        <v>1340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1020</v>
      </c>
      <c r="G7" s="16">
        <f>'[3]09'!G9</f>
        <v>0</v>
      </c>
      <c r="H7" s="17">
        <f t="shared" si="27"/>
        <v>1340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1020</v>
      </c>
      <c r="G8" s="16">
        <f>'[3]09'!G10</f>
        <v>0</v>
      </c>
      <c r="H8" s="17">
        <f t="shared" si="27"/>
        <v>1340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1020</v>
      </c>
      <c r="G9" s="16">
        <f>'[3]09'!G11</f>
        <v>0</v>
      </c>
      <c r="H9" s="17">
        <f t="shared" si="27"/>
        <v>1340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1020</v>
      </c>
      <c r="G10" s="16">
        <f>'[3]09'!G12</f>
        <v>0</v>
      </c>
      <c r="H10" s="17">
        <f t="shared" si="27"/>
        <v>1340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1020</v>
      </c>
      <c r="G11" s="16">
        <f>'[3]09'!G13</f>
        <v>0</v>
      </c>
      <c r="H11" s="17">
        <f t="shared" si="27"/>
        <v>1340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1020</v>
      </c>
      <c r="G12" s="16">
        <f>'[3]09'!G14</f>
        <v>0</v>
      </c>
      <c r="H12" s="17">
        <f t="shared" si="27"/>
        <v>1340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1020</v>
      </c>
      <c r="G13" s="16">
        <f>'[3]09'!G15</f>
        <v>0</v>
      </c>
      <c r="H13" s="17">
        <f t="shared" si="27"/>
        <v>1340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1020</v>
      </c>
      <c r="G14" s="16">
        <f>'[3]09'!G16</f>
        <v>0</v>
      </c>
      <c r="H14" s="17">
        <f t="shared" si="27"/>
        <v>1340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1020</v>
      </c>
      <c r="G15" s="16">
        <f>'[3]09'!G17</f>
        <v>0</v>
      </c>
      <c r="H15" s="17">
        <f t="shared" si="27"/>
        <v>1340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1020</v>
      </c>
      <c r="G16" s="16">
        <f>'[3]09'!G18</f>
        <v>0</v>
      </c>
      <c r="H16" s="17">
        <f t="shared" si="27"/>
        <v>1340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1020</v>
      </c>
      <c r="G17" s="16">
        <f>'[3]09'!G19</f>
        <v>0</v>
      </c>
      <c r="H17" s="17">
        <f t="shared" si="27"/>
        <v>1340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1020</v>
      </c>
      <c r="G18" s="16">
        <f>'[3]09'!G20</f>
        <v>0</v>
      </c>
      <c r="H18" s="17">
        <f t="shared" si="27"/>
        <v>1340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1020</v>
      </c>
      <c r="G19" s="16">
        <f>'[3]09'!G21</f>
        <v>0</v>
      </c>
      <c r="H19" s="17">
        <f t="shared" si="27"/>
        <v>1340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1020</v>
      </c>
      <c r="G20" s="16">
        <f>'[3]09'!G22</f>
        <v>0</v>
      </c>
      <c r="H20" s="17">
        <f t="shared" si="27"/>
        <v>1340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1020</v>
      </c>
      <c r="G21" s="16">
        <f>'[3]09'!G23</f>
        <v>0</v>
      </c>
      <c r="H21" s="17">
        <f t="shared" si="27"/>
        <v>1340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1020</v>
      </c>
      <c r="G22" s="16">
        <f>'[3]09'!G24</f>
        <v>0</v>
      </c>
      <c r="H22" s="17">
        <f t="shared" si="27"/>
        <v>1340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1020</v>
      </c>
      <c r="G23" s="16">
        <f>'[3]09'!G25</f>
        <v>0</v>
      </c>
      <c r="H23" s="17">
        <f t="shared" si="27"/>
        <v>1340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1020</v>
      </c>
      <c r="G24" s="16">
        <f>'[3]09'!G26</f>
        <v>0</v>
      </c>
      <c r="H24" s="17">
        <f t="shared" si="27"/>
        <v>1340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1020</v>
      </c>
      <c r="G25" s="16">
        <f>'[3]09'!G27</f>
        <v>0</v>
      </c>
      <c r="H25" s="17">
        <f t="shared" si="27"/>
        <v>1340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1020</v>
      </c>
      <c r="G26" s="16">
        <f>'[3]09'!G28</f>
        <v>0</v>
      </c>
      <c r="H26" s="17">
        <f t="shared" si="27"/>
        <v>1340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1020</v>
      </c>
      <c r="G27" s="16">
        <f>'[3]09'!G29</f>
        <v>0</v>
      </c>
      <c r="H27" s="17">
        <f t="shared" si="27"/>
        <v>1340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1020</v>
      </c>
      <c r="G28" s="16">
        <f>'[3]09'!G30</f>
        <v>0</v>
      </c>
      <c r="H28" s="17">
        <f t="shared" si="27"/>
        <v>1340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1020</v>
      </c>
      <c r="G29" s="16">
        <f>'[3]09'!G31</f>
        <v>0</v>
      </c>
      <c r="H29" s="17">
        <f t="shared" si="27"/>
        <v>1340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26.99</v>
      </c>
      <c r="AW29" s="205">
        <v>25.57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25.57</v>
      </c>
      <c r="BD29" s="205">
        <v>25.57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25.57</v>
      </c>
      <c r="BL29" s="8">
        <f t="shared" si="21"/>
        <v>25.57</v>
      </c>
      <c r="BM29" s="8">
        <f t="shared" si="22"/>
        <v>26.99</v>
      </c>
      <c r="BN29" s="8">
        <f t="shared" si="23"/>
        <v>25.57</v>
      </c>
      <c r="BO29" s="8">
        <f t="shared" si="24"/>
        <v>25.57</v>
      </c>
      <c r="BP29" s="139">
        <f t="shared" si="25"/>
        <v>0</v>
      </c>
      <c r="BQ29" s="139">
        <f t="shared" si="26"/>
        <v>1.4199999999999982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1020</v>
      </c>
      <c r="G30" s="16">
        <f>'[3]09'!G32</f>
        <v>0</v>
      </c>
      <c r="H30" s="17">
        <f t="shared" si="27"/>
        <v>1340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25.57</v>
      </c>
      <c r="AU30" s="8">
        <v>26.99</v>
      </c>
      <c r="AW30" s="205">
        <v>25.57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25.57</v>
      </c>
      <c r="BD30" s="205">
        <v>25.57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25.57</v>
      </c>
      <c r="BL30" s="8">
        <f t="shared" si="21"/>
        <v>25.57</v>
      </c>
      <c r="BM30" s="8">
        <f t="shared" si="22"/>
        <v>26.99</v>
      </c>
      <c r="BN30" s="8">
        <f t="shared" si="23"/>
        <v>25.57</v>
      </c>
      <c r="BO30" s="8">
        <f t="shared" si="24"/>
        <v>25.57</v>
      </c>
      <c r="BP30" s="139">
        <f t="shared" si="25"/>
        <v>0</v>
      </c>
      <c r="BQ30" s="139">
        <f t="shared" si="26"/>
        <v>1.4199999999999982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1020</v>
      </c>
      <c r="G31" s="16">
        <f>'[3]09'!G33</f>
        <v>0</v>
      </c>
      <c r="H31" s="17">
        <f t="shared" si="27"/>
        <v>1340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1020</v>
      </c>
      <c r="G32" s="16">
        <f>'[3]09'!G34</f>
        <v>0</v>
      </c>
      <c r="H32" s="17">
        <f t="shared" si="27"/>
        <v>1340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1020</v>
      </c>
      <c r="G33" s="16">
        <f>'[3]09'!G35</f>
        <v>0</v>
      </c>
      <c r="H33" s="17">
        <f t="shared" si="27"/>
        <v>1340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1020</v>
      </c>
      <c r="G34" s="16">
        <f>'[3]09'!G36</f>
        <v>0</v>
      </c>
      <c r="H34" s="17">
        <f t="shared" si="27"/>
        <v>1340</v>
      </c>
      <c r="I34" s="15">
        <f>'[3]09'!J36</f>
        <v>283.22000000000003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283.22000000000003</v>
      </c>
      <c r="P34" s="18">
        <f>frq!C34</f>
        <v>1</v>
      </c>
      <c r="Q34" s="15">
        <f t="shared" si="29"/>
        <v>283.22000000000003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283.22000000000003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219.22000000000003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219.22000000000003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1020</v>
      </c>
      <c r="G35" s="16">
        <f>'[3]09'!G37</f>
        <v>0</v>
      </c>
      <c r="H35" s="17">
        <f t="shared" si="27"/>
        <v>1340</v>
      </c>
      <c r="I35" s="15">
        <f>'[3]09'!J37</f>
        <v>283.22000000000003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283.22000000000003</v>
      </c>
      <c r="P35" s="18">
        <f>frq!C35</f>
        <v>1</v>
      </c>
      <c r="Q35" s="15">
        <f t="shared" si="29"/>
        <v>283.22000000000003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283.22000000000003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219.22000000000003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219.22000000000003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1020</v>
      </c>
      <c r="G36" s="16">
        <f>'[3]09'!G38</f>
        <v>0</v>
      </c>
      <c r="H36" s="17">
        <f t="shared" si="27"/>
        <v>1340</v>
      </c>
      <c r="I36" s="15">
        <f>'[3]09'!J38</f>
        <v>283.22000000000003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283.22000000000003</v>
      </c>
      <c r="P36" s="18">
        <f>frq!C36</f>
        <v>1</v>
      </c>
      <c r="Q36" s="15">
        <f t="shared" si="29"/>
        <v>283.22000000000003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283.22000000000003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219.22000000000003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219.22000000000003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1020</v>
      </c>
      <c r="G37" s="16">
        <f>'[3]09'!G39</f>
        <v>0</v>
      </c>
      <c r="H37" s="17">
        <f t="shared" si="27"/>
        <v>1340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1020</v>
      </c>
      <c r="G38" s="16">
        <f>'[3]09'!G40</f>
        <v>0</v>
      </c>
      <c r="H38" s="17">
        <f t="shared" si="27"/>
        <v>1340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1010</v>
      </c>
      <c r="G39" s="16">
        <f>'[3]09'!G41</f>
        <v>0</v>
      </c>
      <c r="H39" s="17">
        <f t="shared" si="27"/>
        <v>1330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24.45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24.45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213.55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213.55</v>
      </c>
      <c r="AT39" s="8">
        <v>24.45</v>
      </c>
      <c r="AU39" s="8">
        <v>32</v>
      </c>
      <c r="AW39" s="205">
        <v>24.45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24.45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24.45</v>
      </c>
      <c r="BM39" s="8">
        <f t="shared" si="22"/>
        <v>32</v>
      </c>
      <c r="BN39" s="8">
        <f t="shared" si="23"/>
        <v>24.45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1010</v>
      </c>
      <c r="G40" s="16">
        <f>'[3]09'!G42</f>
        <v>0</v>
      </c>
      <c r="H40" s="17">
        <f t="shared" si="27"/>
        <v>1330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24.45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24.45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213.55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213.55</v>
      </c>
      <c r="AT40" s="8">
        <v>24.45</v>
      </c>
      <c r="AU40" s="8">
        <v>32</v>
      </c>
      <c r="AW40" s="205">
        <v>24.45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24.45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24.45</v>
      </c>
      <c r="BM40" s="8">
        <f t="shared" si="22"/>
        <v>32</v>
      </c>
      <c r="BN40" s="8">
        <f t="shared" si="23"/>
        <v>24.45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1010</v>
      </c>
      <c r="G41" s="16">
        <f>'[3]09'!G43</f>
        <v>0</v>
      </c>
      <c r="H41" s="17">
        <f t="shared" si="27"/>
        <v>1330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1010</v>
      </c>
      <c r="G42" s="16">
        <f>'[3]09'!G44</f>
        <v>0</v>
      </c>
      <c r="H42" s="17">
        <f t="shared" si="27"/>
        <v>1330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1010</v>
      </c>
      <c r="G43" s="16">
        <f>'[3]09'!G45</f>
        <v>0</v>
      </c>
      <c r="H43" s="17">
        <f t="shared" si="27"/>
        <v>1330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1010</v>
      </c>
      <c r="G44" s="16">
        <f>'[3]09'!G46</f>
        <v>0</v>
      </c>
      <c r="H44" s="17">
        <f t="shared" si="27"/>
        <v>1330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1010</v>
      </c>
      <c r="G45" s="16">
        <f>'[3]09'!G47</f>
        <v>0</v>
      </c>
      <c r="H45" s="17">
        <f t="shared" si="27"/>
        <v>1330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1010</v>
      </c>
      <c r="G46" s="16">
        <f>'[3]09'!G48</f>
        <v>0</v>
      </c>
      <c r="H46" s="17">
        <f t="shared" si="27"/>
        <v>1330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1010</v>
      </c>
      <c r="G47" s="16">
        <f>'[3]09'!G49</f>
        <v>0</v>
      </c>
      <c r="H47" s="17">
        <f t="shared" si="27"/>
        <v>1330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1010</v>
      </c>
      <c r="G48" s="16">
        <f>'[3]09'!G50</f>
        <v>0</v>
      </c>
      <c r="H48" s="17">
        <f t="shared" si="27"/>
        <v>1330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1010</v>
      </c>
      <c r="G49" s="16">
        <f>'[3]09'!G51</f>
        <v>0</v>
      </c>
      <c r="H49" s="17">
        <f t="shared" si="27"/>
        <v>1330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1010</v>
      </c>
      <c r="G50" s="16">
        <f>'[3]09'!G52</f>
        <v>0</v>
      </c>
      <c r="H50" s="17">
        <f t="shared" si="27"/>
        <v>1330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990</v>
      </c>
      <c r="G51" s="16">
        <f>'[3]09'!G53</f>
        <v>0</v>
      </c>
      <c r="H51" s="17">
        <f t="shared" si="27"/>
        <v>1310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990</v>
      </c>
      <c r="G52" s="16">
        <f>'[3]09'!G54</f>
        <v>0</v>
      </c>
      <c r="H52" s="17">
        <f t="shared" si="27"/>
        <v>1310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990</v>
      </c>
      <c r="G53" s="16">
        <f>'[3]09'!G55</f>
        <v>0</v>
      </c>
      <c r="H53" s="17">
        <f t="shared" si="27"/>
        <v>1310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990</v>
      </c>
      <c r="G54" s="16">
        <f>'[3]09'!G56</f>
        <v>0</v>
      </c>
      <c r="H54" s="17">
        <f t="shared" si="27"/>
        <v>1310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990</v>
      </c>
      <c r="G55" s="16">
        <f>'[3]09'!G57</f>
        <v>0</v>
      </c>
      <c r="H55" s="17">
        <f t="shared" si="27"/>
        <v>1310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990</v>
      </c>
      <c r="G56" s="16">
        <f>'[3]09'!G58</f>
        <v>0</v>
      </c>
      <c r="H56" s="17">
        <f t="shared" si="27"/>
        <v>1310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990</v>
      </c>
      <c r="G57" s="16">
        <f>'[3]09'!G59</f>
        <v>0</v>
      </c>
      <c r="H57" s="17">
        <f t="shared" si="27"/>
        <v>1310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990</v>
      </c>
      <c r="G58" s="16">
        <f>'[3]09'!G60</f>
        <v>0</v>
      </c>
      <c r="H58" s="17">
        <f t="shared" si="27"/>
        <v>1310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990</v>
      </c>
      <c r="G59" s="16">
        <f>'[3]09'!G61</f>
        <v>0</v>
      </c>
      <c r="H59" s="17">
        <f t="shared" si="27"/>
        <v>1310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990</v>
      </c>
      <c r="G60" s="16">
        <f>'[3]09'!G62</f>
        <v>0</v>
      </c>
      <c r="H60" s="17">
        <f t="shared" si="27"/>
        <v>1310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990</v>
      </c>
      <c r="G61" s="16">
        <f>'[3]09'!G63</f>
        <v>0</v>
      </c>
      <c r="H61" s="17">
        <f t="shared" si="27"/>
        <v>1310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990</v>
      </c>
      <c r="G62" s="16">
        <f>'[3]09'!G64</f>
        <v>0</v>
      </c>
      <c r="H62" s="17">
        <f t="shared" si="27"/>
        <v>1310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990</v>
      </c>
      <c r="G63" s="16">
        <f>'[3]09'!G65</f>
        <v>0</v>
      </c>
      <c r="H63" s="17">
        <f t="shared" si="27"/>
        <v>1310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990</v>
      </c>
      <c r="G64" s="16">
        <f>'[3]09'!G66</f>
        <v>0</v>
      </c>
      <c r="H64" s="17">
        <f t="shared" si="27"/>
        <v>1310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990</v>
      </c>
      <c r="G65" s="16">
        <f>'[3]09'!G67</f>
        <v>0</v>
      </c>
      <c r="H65" s="17">
        <f t="shared" si="27"/>
        <v>1310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990</v>
      </c>
      <c r="G66" s="16">
        <f>'[3]09'!G68</f>
        <v>0</v>
      </c>
      <c r="H66" s="17">
        <f t="shared" si="27"/>
        <v>1310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990</v>
      </c>
      <c r="G67" s="16">
        <f>'[3]09'!G69</f>
        <v>0</v>
      </c>
      <c r="H67" s="17">
        <f t="shared" si="27"/>
        <v>1310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990</v>
      </c>
      <c r="G68" s="16">
        <f>'[3]09'!G70</f>
        <v>0</v>
      </c>
      <c r="H68" s="17">
        <f t="shared" si="27"/>
        <v>1310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990</v>
      </c>
      <c r="G69" s="16">
        <f>'[3]09'!G71</f>
        <v>0</v>
      </c>
      <c r="H69" s="17">
        <f t="shared" ref="H69:H98" si="59">SUM(B69:G69)</f>
        <v>1310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990</v>
      </c>
      <c r="G70" s="16">
        <f>'[3]09'!G72</f>
        <v>0</v>
      </c>
      <c r="H70" s="17">
        <f t="shared" si="59"/>
        <v>1310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990</v>
      </c>
      <c r="G71" s="16">
        <f>'[3]09'!G73</f>
        <v>0</v>
      </c>
      <c r="H71" s="17">
        <f t="shared" si="59"/>
        <v>1310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990</v>
      </c>
      <c r="G72" s="16">
        <f>'[3]09'!G74</f>
        <v>0</v>
      </c>
      <c r="H72" s="17">
        <f t="shared" si="59"/>
        <v>1310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990</v>
      </c>
      <c r="G73" s="16">
        <f>'[3]09'!G75</f>
        <v>0</v>
      </c>
      <c r="H73" s="17">
        <f t="shared" si="59"/>
        <v>1310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990</v>
      </c>
      <c r="G74" s="16">
        <f>'[3]09'!G76</f>
        <v>0</v>
      </c>
      <c r="H74" s="17">
        <f t="shared" si="59"/>
        <v>1310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1000</v>
      </c>
      <c r="G75" s="16">
        <f>'[3]09'!G77</f>
        <v>0</v>
      </c>
      <c r="H75" s="17">
        <f t="shared" si="59"/>
        <v>1320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25.57</v>
      </c>
      <c r="AE75" s="8">
        <f t="shared" si="43"/>
        <v>25.57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25.57</v>
      </c>
      <c r="AL75" s="8">
        <f t="shared" si="35"/>
        <v>218.86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218.86</v>
      </c>
      <c r="AT75" s="8">
        <v>25.57</v>
      </c>
      <c r="AU75" s="8">
        <v>25.57</v>
      </c>
      <c r="AW75" s="205">
        <v>25.57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25.57</v>
      </c>
      <c r="BD75" s="205">
        <v>25.57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25.57</v>
      </c>
      <c r="BL75" s="8">
        <f t="shared" si="53"/>
        <v>25.57</v>
      </c>
      <c r="BM75" s="8">
        <f t="shared" si="54"/>
        <v>25.57</v>
      </c>
      <c r="BN75" s="8">
        <f t="shared" si="55"/>
        <v>25.57</v>
      </c>
      <c r="BO75" s="8">
        <f t="shared" si="56"/>
        <v>25.57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1000</v>
      </c>
      <c r="G76" s="16">
        <f>'[3]09'!G78</f>
        <v>0</v>
      </c>
      <c r="H76" s="17">
        <f t="shared" si="59"/>
        <v>1320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25.57</v>
      </c>
      <c r="AE76" s="8">
        <f t="shared" si="43"/>
        <v>25.57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25.57</v>
      </c>
      <c r="AL76" s="8">
        <f t="shared" si="35"/>
        <v>218.86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218.86</v>
      </c>
      <c r="AT76" s="8">
        <v>25.57</v>
      </c>
      <c r="AU76" s="8">
        <v>25.57</v>
      </c>
      <c r="AW76" s="205">
        <v>25.57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25.57</v>
      </c>
      <c r="BD76" s="205">
        <v>25.57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25.57</v>
      </c>
      <c r="BL76" s="8">
        <f t="shared" si="53"/>
        <v>25.57</v>
      </c>
      <c r="BM76" s="8">
        <f t="shared" si="54"/>
        <v>25.57</v>
      </c>
      <c r="BN76" s="8">
        <f t="shared" si="55"/>
        <v>25.57</v>
      </c>
      <c r="BO76" s="8">
        <f t="shared" si="56"/>
        <v>25.57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1000</v>
      </c>
      <c r="G77" s="16">
        <f>'[3]09'!G79</f>
        <v>0</v>
      </c>
      <c r="H77" s="17">
        <f t="shared" si="59"/>
        <v>1320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20.65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20.65</v>
      </c>
      <c r="AE77" s="8">
        <f t="shared" si="43"/>
        <v>20.65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20.65</v>
      </c>
      <c r="AL77" s="8">
        <f t="shared" si="35"/>
        <v>228.7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228.7</v>
      </c>
      <c r="AT77" s="8">
        <v>20.65</v>
      </c>
      <c r="AU77" s="8">
        <v>20.65</v>
      </c>
      <c r="AW77" s="205">
        <v>20.65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20.65</v>
      </c>
      <c r="BD77" s="205">
        <v>20.65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20.65</v>
      </c>
      <c r="BL77" s="8">
        <f t="shared" si="53"/>
        <v>20.65</v>
      </c>
      <c r="BM77" s="8">
        <f t="shared" si="54"/>
        <v>20.65</v>
      </c>
      <c r="BN77" s="8">
        <f t="shared" si="55"/>
        <v>20.65</v>
      </c>
      <c r="BO77" s="8">
        <f t="shared" si="56"/>
        <v>20.65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1000</v>
      </c>
      <c r="G78" s="16">
        <f>'[3]09'!G80</f>
        <v>0</v>
      </c>
      <c r="H78" s="17">
        <f t="shared" si="59"/>
        <v>1320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20.65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20.65</v>
      </c>
      <c r="AE78" s="8">
        <f t="shared" si="43"/>
        <v>20.65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20.65</v>
      </c>
      <c r="AL78" s="8">
        <f t="shared" si="35"/>
        <v>228.7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228.7</v>
      </c>
      <c r="AT78" s="8">
        <v>20.65</v>
      </c>
      <c r="AU78" s="8">
        <v>20.65</v>
      </c>
      <c r="AW78" s="205">
        <v>20.65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20.65</v>
      </c>
      <c r="BD78" s="205">
        <v>20.65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20.65</v>
      </c>
      <c r="BL78" s="8">
        <f t="shared" si="53"/>
        <v>20.65</v>
      </c>
      <c r="BM78" s="8">
        <f t="shared" si="54"/>
        <v>20.65</v>
      </c>
      <c r="BN78" s="8">
        <f t="shared" si="55"/>
        <v>20.65</v>
      </c>
      <c r="BO78" s="8">
        <f t="shared" si="56"/>
        <v>20.65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1000</v>
      </c>
      <c r="G79" s="16">
        <f>'[3]09'!G81</f>
        <v>0</v>
      </c>
      <c r="H79" s="17">
        <f t="shared" si="59"/>
        <v>1320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20.65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20.65</v>
      </c>
      <c r="AE79" s="8">
        <f t="shared" si="43"/>
        <v>20.65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20.65</v>
      </c>
      <c r="AL79" s="8">
        <f t="shared" si="35"/>
        <v>228.7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228.7</v>
      </c>
      <c r="AT79" s="8">
        <v>20.65</v>
      </c>
      <c r="AU79" s="8">
        <v>20.65</v>
      </c>
      <c r="AW79" s="205">
        <v>20.65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20.65</v>
      </c>
      <c r="BD79" s="205">
        <v>20.65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20.65</v>
      </c>
      <c r="BL79" s="8">
        <f t="shared" si="53"/>
        <v>20.65</v>
      </c>
      <c r="BM79" s="8">
        <f t="shared" si="54"/>
        <v>20.65</v>
      </c>
      <c r="BN79" s="8">
        <f t="shared" si="55"/>
        <v>20.65</v>
      </c>
      <c r="BO79" s="8">
        <f t="shared" si="56"/>
        <v>20.65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1000</v>
      </c>
      <c r="G80" s="16">
        <f>'[3]09'!G82</f>
        <v>0</v>
      </c>
      <c r="H80" s="17">
        <f t="shared" si="59"/>
        <v>1320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20.65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20.65</v>
      </c>
      <c r="AE80" s="8">
        <f t="shared" si="43"/>
        <v>20.65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20.65</v>
      </c>
      <c r="AL80" s="8">
        <f t="shared" si="35"/>
        <v>228.7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228.7</v>
      </c>
      <c r="AT80" s="8">
        <v>20.65</v>
      </c>
      <c r="AU80" s="8">
        <v>20.65</v>
      </c>
      <c r="AW80" s="205">
        <v>20.65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20.65</v>
      </c>
      <c r="BD80" s="205">
        <v>20.65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20.65</v>
      </c>
      <c r="BL80" s="8">
        <f t="shared" si="53"/>
        <v>20.65</v>
      </c>
      <c r="BM80" s="8">
        <f t="shared" si="54"/>
        <v>20.65</v>
      </c>
      <c r="BN80" s="8">
        <f t="shared" si="55"/>
        <v>20.65</v>
      </c>
      <c r="BO80" s="8">
        <f t="shared" si="56"/>
        <v>20.65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1000</v>
      </c>
      <c r="G81" s="16">
        <f>'[3]09'!G83</f>
        <v>0</v>
      </c>
      <c r="H81" s="17">
        <f t="shared" si="59"/>
        <v>1320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24.32</v>
      </c>
      <c r="AE81" s="8">
        <f t="shared" si="43"/>
        <v>24.32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24.32</v>
      </c>
      <c r="AL81" s="8">
        <f t="shared" si="35"/>
        <v>221.36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221.36</v>
      </c>
      <c r="AT81" s="8">
        <v>24.32</v>
      </c>
      <c r="AU81" s="8">
        <v>24.32</v>
      </c>
      <c r="AW81" s="205">
        <v>24.32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24.32</v>
      </c>
      <c r="BD81" s="205">
        <v>24.32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24.32</v>
      </c>
      <c r="BL81" s="8">
        <f t="shared" si="53"/>
        <v>24.32</v>
      </c>
      <c r="BM81" s="8">
        <f t="shared" si="54"/>
        <v>24.32</v>
      </c>
      <c r="BN81" s="8">
        <f t="shared" si="55"/>
        <v>24.32</v>
      </c>
      <c r="BO81" s="8">
        <f t="shared" si="56"/>
        <v>24.32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1000</v>
      </c>
      <c r="G82" s="16">
        <f>'[3]09'!G84</f>
        <v>0</v>
      </c>
      <c r="H82" s="17">
        <f t="shared" si="59"/>
        <v>1320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5">
        <v>26.99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26.99</v>
      </c>
      <c r="BD82" s="205">
        <v>26.99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1000</v>
      </c>
      <c r="G83" s="16">
        <f>'[3]09'!G85</f>
        <v>0</v>
      </c>
      <c r="H83" s="17">
        <f t="shared" si="59"/>
        <v>1320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5">
        <v>26.99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26.99</v>
      </c>
      <c r="BD83" s="205">
        <v>26.99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1000</v>
      </c>
      <c r="G84" s="16">
        <f>'[3]09'!G86</f>
        <v>0</v>
      </c>
      <c r="H84" s="17">
        <f t="shared" si="59"/>
        <v>1320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5">
        <v>26.99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26.99</v>
      </c>
      <c r="BD84" s="205">
        <v>26.99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1000</v>
      </c>
      <c r="G85" s="16">
        <f>'[3]09'!G87</f>
        <v>0</v>
      </c>
      <c r="H85" s="17">
        <f t="shared" si="59"/>
        <v>1320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5">
        <v>26.99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26.99</v>
      </c>
      <c r="BD85" s="205">
        <v>26.99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1000</v>
      </c>
      <c r="G86" s="16">
        <f>'[3]09'!G88</f>
        <v>0</v>
      </c>
      <c r="H86" s="17">
        <f t="shared" si="59"/>
        <v>1320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5">
        <v>26.99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26.99</v>
      </c>
      <c r="BD86" s="205">
        <v>26.99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1000</v>
      </c>
      <c r="G87" s="16">
        <f>'[3]09'!G89</f>
        <v>0</v>
      </c>
      <c r="H87" s="17">
        <f t="shared" si="59"/>
        <v>1320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5">
        <v>26.99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26.99</v>
      </c>
      <c r="BD87" s="205">
        <v>26.99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1000</v>
      </c>
      <c r="G88" s="16">
        <f>'[3]09'!G90</f>
        <v>0</v>
      </c>
      <c r="H88" s="17">
        <f t="shared" si="59"/>
        <v>1320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1000</v>
      </c>
      <c r="G89" s="16">
        <f>'[3]09'!G91</f>
        <v>0</v>
      </c>
      <c r="H89" s="17">
        <f t="shared" si="59"/>
        <v>1320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1000</v>
      </c>
      <c r="G90" s="16">
        <f>'[3]09'!G92</f>
        <v>0</v>
      </c>
      <c r="H90" s="17">
        <f t="shared" si="59"/>
        <v>1320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1000</v>
      </c>
      <c r="G91" s="16">
        <f>'[3]09'!G93</f>
        <v>0</v>
      </c>
      <c r="H91" s="17">
        <f t="shared" si="59"/>
        <v>1320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1000</v>
      </c>
      <c r="G92" s="16">
        <f>'[3]09'!G94</f>
        <v>0</v>
      </c>
      <c r="H92" s="17">
        <f t="shared" si="59"/>
        <v>1320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1000</v>
      </c>
      <c r="G93" s="16">
        <f>'[3]09'!G95</f>
        <v>0</v>
      </c>
      <c r="H93" s="17">
        <f t="shared" si="59"/>
        <v>1320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1000</v>
      </c>
      <c r="G94" s="16">
        <f>'[3]09'!G96</f>
        <v>0</v>
      </c>
      <c r="H94" s="17">
        <f t="shared" si="59"/>
        <v>1320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1000</v>
      </c>
      <c r="G95" s="16">
        <f>'[3]09'!G97</f>
        <v>0</v>
      </c>
      <c r="H95" s="17">
        <f t="shared" si="59"/>
        <v>1320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1000</v>
      </c>
      <c r="G96" s="16">
        <f>'[3]09'!G98</f>
        <v>0</v>
      </c>
      <c r="H96" s="17">
        <f t="shared" si="59"/>
        <v>1320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1000</v>
      </c>
      <c r="G97" s="16">
        <f>'[3]09'!G99</f>
        <v>0</v>
      </c>
      <c r="H97" s="17">
        <f t="shared" si="59"/>
        <v>1320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1000</v>
      </c>
      <c r="G98" s="16">
        <f>'[3]09'!G100</f>
        <v>0</v>
      </c>
      <c r="H98" s="17">
        <f t="shared" si="59"/>
        <v>1320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6.489914999999999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6.489914999999999</v>
      </c>
      <c r="P99" s="15">
        <f t="shared" si="62"/>
        <v>2.4E-2</v>
      </c>
      <c r="Q99" s="15">
        <f t="shared" si="62"/>
        <v>6.489914999999999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6.489914999999999</v>
      </c>
      <c r="X99" s="15">
        <f t="shared" si="62"/>
        <v>0.64808249999999934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0.64808249999999934</v>
      </c>
      <c r="AE99" s="15">
        <f t="shared" si="62"/>
        <v>0.65185749999999931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0.65185749999999931</v>
      </c>
      <c r="AL99" s="15">
        <f t="shared" si="62"/>
        <v>5.1899750000000067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5.1899750000000067</v>
      </c>
      <c r="AS99" s="15">
        <f t="shared" si="62"/>
        <v>0</v>
      </c>
      <c r="AT99" s="15">
        <f t="shared" si="62"/>
        <v>0.64808249999999934</v>
      </c>
      <c r="AU99" s="15">
        <f t="shared" si="62"/>
        <v>0.6525674999999993</v>
      </c>
      <c r="AV99" s="15">
        <f t="shared" si="62"/>
        <v>0</v>
      </c>
      <c r="AW99" s="15">
        <f t="shared" si="62"/>
        <v>0.64808249999999934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0.64808249999999934</v>
      </c>
      <c r="BD99" s="15">
        <f t="shared" si="62"/>
        <v>0.65185749999999931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0.65185749999999931</v>
      </c>
      <c r="BK99" s="15"/>
      <c r="BL99" s="15">
        <f t="shared" si="63"/>
        <v>0.64808249999999934</v>
      </c>
      <c r="BM99" s="15">
        <f t="shared" si="63"/>
        <v>0.6525674999999993</v>
      </c>
      <c r="BN99" s="15">
        <f t="shared" si="63"/>
        <v>0.64808249999999934</v>
      </c>
      <c r="BO99" s="15">
        <f t="shared" si="63"/>
        <v>0.65185749999999931</v>
      </c>
      <c r="BP99" s="15">
        <f t="shared" si="63"/>
        <v>0</v>
      </c>
      <c r="BQ99" s="15">
        <f t="shared" si="63"/>
        <v>7.0999999999999904E-4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45697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45697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0.53000000000000114</v>
      </c>
      <c r="P39">
        <v>16.212608353033886</v>
      </c>
      <c r="Q39">
        <v>8.8718150774888365</v>
      </c>
      <c r="R39">
        <v>0</v>
      </c>
      <c r="S39">
        <v>1.9365904912004201</v>
      </c>
      <c r="T39">
        <v>11.578986078276859</v>
      </c>
      <c r="U39" s="115">
        <f t="shared" si="2"/>
        <v>38.6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0.53000000000000114</v>
      </c>
      <c r="P40">
        <v>16.212608353033886</v>
      </c>
      <c r="Q40">
        <v>8.8718150774888365</v>
      </c>
      <c r="R40">
        <v>0</v>
      </c>
      <c r="S40">
        <v>1.9365904912004201</v>
      </c>
      <c r="T40">
        <v>11.578986078276859</v>
      </c>
      <c r="U40" s="115">
        <f t="shared" si="2"/>
        <v>38.6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0.53000000000000114</v>
      </c>
      <c r="P41">
        <v>16.212608353033886</v>
      </c>
      <c r="Q41">
        <v>8.8718150774888365</v>
      </c>
      <c r="R41">
        <v>0</v>
      </c>
      <c r="S41">
        <v>1.9365904912004201</v>
      </c>
      <c r="T41">
        <v>11.578986078276859</v>
      </c>
      <c r="U41" s="115">
        <f t="shared" si="2"/>
        <v>38.6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0.53000000000000114</v>
      </c>
      <c r="P42">
        <v>16.212608353033886</v>
      </c>
      <c r="Q42">
        <v>8.8718150774888365</v>
      </c>
      <c r="R42">
        <v>0</v>
      </c>
      <c r="S42">
        <v>1.9365904912004201</v>
      </c>
      <c r="T42">
        <v>11.578986078276859</v>
      </c>
      <c r="U42" s="115">
        <f t="shared" si="2"/>
        <v>38.6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0.53000000000000114</v>
      </c>
      <c r="P43">
        <v>15.792608578365256</v>
      </c>
      <c r="Q43">
        <v>8.6418127866199086</v>
      </c>
      <c r="R43">
        <v>0</v>
      </c>
      <c r="S43">
        <v>1.8865929322902619</v>
      </c>
      <c r="T43">
        <v>11.278985702724574</v>
      </c>
      <c r="U43" s="115">
        <f t="shared" si="2"/>
        <v>37.6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13"/>
      <c r="I44">
        <f>BRPL_EOD!AA44+BRPL_EOD!AB44</f>
        <v>15.57</v>
      </c>
      <c r="J44">
        <f>BYPL_EOD!AA44+BYPL_EOD!AB44</f>
        <v>8.52</v>
      </c>
      <c r="K44">
        <f>MES_EOD!AA44+MES_EOD!AB44</f>
        <v>0</v>
      </c>
      <c r="L44">
        <f>NDMC_EOD!AA44+NDMC_EOD!AB44</f>
        <v>1.86</v>
      </c>
      <c r="M44">
        <f>TPDDL_EOD!AA44+TPDDL_EOD!AB44</f>
        <v>11.12</v>
      </c>
      <c r="N44">
        <f t="shared" si="0"/>
        <v>37.07</v>
      </c>
      <c r="O44" s="113">
        <f t="shared" si="1"/>
        <v>0.53000000000000114</v>
      </c>
      <c r="P44">
        <v>15.792608578365256</v>
      </c>
      <c r="Q44">
        <v>8.6418127866199086</v>
      </c>
      <c r="R44">
        <v>0</v>
      </c>
      <c r="S44">
        <v>1.8865929322902619</v>
      </c>
      <c r="T44">
        <v>11.278985702724574</v>
      </c>
      <c r="U44" s="115">
        <f t="shared" si="2"/>
        <v>37.6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13"/>
      <c r="I45">
        <f>BRPL_EOD!AA45+BRPL_EOD!AB45</f>
        <v>15.57</v>
      </c>
      <c r="J45">
        <f>BYPL_EOD!AA45+BYPL_EOD!AB45</f>
        <v>8.52</v>
      </c>
      <c r="K45">
        <f>MES_EOD!AA45+MES_EOD!AB45</f>
        <v>0</v>
      </c>
      <c r="L45">
        <f>NDMC_EOD!AA45+NDMC_EOD!AB45</f>
        <v>1.86</v>
      </c>
      <c r="M45">
        <f>TPDDL_EOD!AA45+TPDDL_EOD!AB45</f>
        <v>11.12</v>
      </c>
      <c r="N45">
        <f t="shared" si="0"/>
        <v>37.07</v>
      </c>
      <c r="O45" s="113">
        <f t="shared" si="1"/>
        <v>0.53000000000000114</v>
      </c>
      <c r="P45">
        <v>15.792608578365256</v>
      </c>
      <c r="Q45">
        <v>8.6418127866199086</v>
      </c>
      <c r="R45">
        <v>0</v>
      </c>
      <c r="S45">
        <v>1.8865929322902619</v>
      </c>
      <c r="T45">
        <v>11.278985702724574</v>
      </c>
      <c r="U45" s="115">
        <f t="shared" si="2"/>
        <v>37.6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13"/>
      <c r="I46">
        <f>BRPL_EOD!AA46+BRPL_EOD!AB46</f>
        <v>15.57</v>
      </c>
      <c r="J46">
        <f>BYPL_EOD!AA46+BYPL_EOD!AB46</f>
        <v>8.52</v>
      </c>
      <c r="K46">
        <f>MES_EOD!AA46+MES_EOD!AB46</f>
        <v>0</v>
      </c>
      <c r="L46">
        <f>NDMC_EOD!AA46+NDMC_EOD!AB46</f>
        <v>1.86</v>
      </c>
      <c r="M46">
        <f>TPDDL_EOD!AA46+TPDDL_EOD!AB46</f>
        <v>11.12</v>
      </c>
      <c r="N46">
        <f t="shared" si="0"/>
        <v>37.07</v>
      </c>
      <c r="O46" s="113">
        <f t="shared" si="1"/>
        <v>0.53000000000000114</v>
      </c>
      <c r="P46">
        <v>15.792608578365256</v>
      </c>
      <c r="Q46">
        <v>8.6418127866199086</v>
      </c>
      <c r="R46">
        <v>0</v>
      </c>
      <c r="S46">
        <v>1.8865929322902619</v>
      </c>
      <c r="T46">
        <v>11.278985702724574</v>
      </c>
      <c r="U46" s="115">
        <f t="shared" si="2"/>
        <v>37.6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0.53000000000000114</v>
      </c>
      <c r="P47">
        <v>16.212608353033886</v>
      </c>
      <c r="Q47">
        <v>8.8718150774888365</v>
      </c>
      <c r="R47">
        <v>0</v>
      </c>
      <c r="S47">
        <v>1.9365904912004201</v>
      </c>
      <c r="T47">
        <v>11.578986078276859</v>
      </c>
      <c r="U47" s="115">
        <f t="shared" si="2"/>
        <v>38.6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0.53000000000000114</v>
      </c>
      <c r="P48">
        <v>16.212608353033886</v>
      </c>
      <c r="Q48">
        <v>8.8718150774888365</v>
      </c>
      <c r="R48">
        <v>0</v>
      </c>
      <c r="S48">
        <v>1.9365904912004201</v>
      </c>
      <c r="T48">
        <v>11.578986078276859</v>
      </c>
      <c r="U48" s="115">
        <f t="shared" si="2"/>
        <v>38.6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0.53000000000000114</v>
      </c>
      <c r="P49">
        <v>16.212608353033886</v>
      </c>
      <c r="Q49">
        <v>8.8718150774888365</v>
      </c>
      <c r="R49">
        <v>0</v>
      </c>
      <c r="S49">
        <v>1.9365904912004201</v>
      </c>
      <c r="T49">
        <v>11.578986078276859</v>
      </c>
      <c r="U49" s="115">
        <f t="shared" si="2"/>
        <v>38.6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0.53000000000000114</v>
      </c>
      <c r="P50">
        <v>16.212608353033886</v>
      </c>
      <c r="Q50">
        <v>8.8718150774888365</v>
      </c>
      <c r="R50">
        <v>0</v>
      </c>
      <c r="S50">
        <v>1.9365904912004201</v>
      </c>
      <c r="T50">
        <v>11.578986078276859</v>
      </c>
      <c r="U50" s="115">
        <f t="shared" si="2"/>
        <v>38.6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0.53000000000000114</v>
      </c>
      <c r="P51">
        <v>16.212608353033886</v>
      </c>
      <c r="Q51">
        <v>8.8718150774888365</v>
      </c>
      <c r="R51">
        <v>0</v>
      </c>
      <c r="S51">
        <v>1.9365904912004201</v>
      </c>
      <c r="T51">
        <v>11.578986078276859</v>
      </c>
      <c r="U51" s="115">
        <f t="shared" si="2"/>
        <v>38.6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0.53000000000000114</v>
      </c>
      <c r="P52">
        <v>16.212608353033886</v>
      </c>
      <c r="Q52">
        <v>8.8718150774888365</v>
      </c>
      <c r="R52">
        <v>0</v>
      </c>
      <c r="S52">
        <v>1.9365904912004201</v>
      </c>
      <c r="T52">
        <v>11.578986078276859</v>
      </c>
      <c r="U52" s="115">
        <f t="shared" si="2"/>
        <v>38.6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0.53000000000000114</v>
      </c>
      <c r="P53">
        <v>16.212608353033886</v>
      </c>
      <c r="Q53">
        <v>8.8718150774888365</v>
      </c>
      <c r="R53">
        <v>0</v>
      </c>
      <c r="S53">
        <v>1.9365904912004201</v>
      </c>
      <c r="T53">
        <v>11.578986078276859</v>
      </c>
      <c r="U53" s="115">
        <f t="shared" si="2"/>
        <v>38.6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0.53000000000000114</v>
      </c>
      <c r="P54">
        <v>16.212608353033886</v>
      </c>
      <c r="Q54">
        <v>8.8718150774888365</v>
      </c>
      <c r="R54">
        <v>0</v>
      </c>
      <c r="S54">
        <v>1.9365904912004201</v>
      </c>
      <c r="T54">
        <v>11.578986078276859</v>
      </c>
      <c r="U54" s="115">
        <f t="shared" si="2"/>
        <v>38.6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0.53000000000000114</v>
      </c>
      <c r="P55">
        <v>16.212608353033886</v>
      </c>
      <c r="Q55">
        <v>8.8718150774888365</v>
      </c>
      <c r="R55">
        <v>0</v>
      </c>
      <c r="S55">
        <v>1.9365904912004201</v>
      </c>
      <c r="T55">
        <v>11.578986078276859</v>
      </c>
      <c r="U55" s="115">
        <f t="shared" si="2"/>
        <v>38.6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0.53000000000000114</v>
      </c>
      <c r="P56">
        <v>16.212608353033886</v>
      </c>
      <c r="Q56">
        <v>8.8718150774888365</v>
      </c>
      <c r="R56">
        <v>0</v>
      </c>
      <c r="S56">
        <v>1.9365904912004201</v>
      </c>
      <c r="T56">
        <v>11.578986078276859</v>
      </c>
      <c r="U56" s="115">
        <f t="shared" si="2"/>
        <v>38.6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13"/>
      <c r="I57">
        <f>BRPL_EOD!AA57+BRPL_EOD!AB57</f>
        <v>15.99</v>
      </c>
      <c r="J57">
        <f>BYPL_EOD!AA57+BYPL_EOD!AB57</f>
        <v>8.75</v>
      </c>
      <c r="K57">
        <f>MES_EOD!AA57+MES_EOD!AB57</f>
        <v>0</v>
      </c>
      <c r="L57">
        <f>NDMC_EOD!AA57+NDMC_EOD!AB57</f>
        <v>1.91</v>
      </c>
      <c r="M57">
        <f>TPDDL_EOD!AA57+TPDDL_EOD!AB57</f>
        <v>11.42</v>
      </c>
      <c r="N57">
        <f t="shared" si="0"/>
        <v>38.07</v>
      </c>
      <c r="O57" s="113">
        <f t="shared" si="1"/>
        <v>0.53000000000000114</v>
      </c>
      <c r="P57">
        <v>16.212608353033886</v>
      </c>
      <c r="Q57">
        <v>8.8718150774888365</v>
      </c>
      <c r="R57">
        <v>0</v>
      </c>
      <c r="S57">
        <v>1.9365904912004201</v>
      </c>
      <c r="T57">
        <v>11.578986078276859</v>
      </c>
      <c r="U57" s="115">
        <f t="shared" si="2"/>
        <v>38.6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13"/>
      <c r="I58">
        <f>BRPL_EOD!AA58+BRPL_EOD!AB58</f>
        <v>15.99</v>
      </c>
      <c r="J58">
        <f>BYPL_EOD!AA58+BYPL_EOD!AB58</f>
        <v>8.75</v>
      </c>
      <c r="K58">
        <f>MES_EOD!AA58+MES_EOD!AB58</f>
        <v>0</v>
      </c>
      <c r="L58">
        <f>NDMC_EOD!AA58+NDMC_EOD!AB58</f>
        <v>1.91</v>
      </c>
      <c r="M58">
        <f>TPDDL_EOD!AA58+TPDDL_EOD!AB58</f>
        <v>11.42</v>
      </c>
      <c r="N58">
        <f t="shared" si="0"/>
        <v>38.07</v>
      </c>
      <c r="O58" s="113">
        <f t="shared" si="1"/>
        <v>0.53000000000000114</v>
      </c>
      <c r="P58">
        <v>16.212608353033886</v>
      </c>
      <c r="Q58">
        <v>8.8718150774888365</v>
      </c>
      <c r="R58">
        <v>0</v>
      </c>
      <c r="S58">
        <v>1.9365904912004201</v>
      </c>
      <c r="T58">
        <v>11.578986078276859</v>
      </c>
      <c r="U58" s="115">
        <f t="shared" si="2"/>
        <v>38.6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0.53000000000000114</v>
      </c>
      <c r="P59">
        <v>16.212608353033886</v>
      </c>
      <c r="Q59">
        <v>8.8718150774888365</v>
      </c>
      <c r="R59">
        <v>0</v>
      </c>
      <c r="S59">
        <v>1.9365904912004201</v>
      </c>
      <c r="T59">
        <v>11.578986078276859</v>
      </c>
      <c r="U59" s="115">
        <f t="shared" si="2"/>
        <v>38.6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13"/>
      <c r="I60">
        <f>BRPL_EOD!AA60+BRPL_EOD!AB60</f>
        <v>15.99</v>
      </c>
      <c r="J60">
        <f>BYPL_EOD!AA60+BYPL_EOD!AB60</f>
        <v>8.75</v>
      </c>
      <c r="K60">
        <f>MES_EOD!AA60+MES_EOD!AB60</f>
        <v>0</v>
      </c>
      <c r="L60">
        <f>NDMC_EOD!AA60+NDMC_EOD!AB60</f>
        <v>1.91</v>
      </c>
      <c r="M60">
        <f>TPDDL_EOD!AA60+TPDDL_EOD!AB60</f>
        <v>11.42</v>
      </c>
      <c r="N60">
        <f t="shared" si="0"/>
        <v>38.07</v>
      </c>
      <c r="O60" s="113">
        <f t="shared" si="1"/>
        <v>0.53000000000000114</v>
      </c>
      <c r="P60">
        <v>16.212608353033886</v>
      </c>
      <c r="Q60">
        <v>8.8718150774888365</v>
      </c>
      <c r="R60">
        <v>0</v>
      </c>
      <c r="S60">
        <v>1.9365904912004201</v>
      </c>
      <c r="T60">
        <v>11.578986078276859</v>
      </c>
      <c r="U60" s="115">
        <f t="shared" si="2"/>
        <v>38.6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13"/>
      <c r="I61">
        <f>BRPL_EOD!AA61+BRPL_EOD!AB61</f>
        <v>15.99</v>
      </c>
      <c r="J61">
        <f>BYPL_EOD!AA61+BYPL_EOD!AB61</f>
        <v>8.75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38.07</v>
      </c>
      <c r="O61" s="113">
        <f t="shared" si="1"/>
        <v>0.53000000000000114</v>
      </c>
      <c r="P61">
        <v>16.212608353033886</v>
      </c>
      <c r="Q61">
        <v>8.8718150774888365</v>
      </c>
      <c r="R61">
        <v>0</v>
      </c>
      <c r="S61">
        <v>1.9365904912004201</v>
      </c>
      <c r="T61">
        <v>11.578986078276859</v>
      </c>
      <c r="U61" s="115">
        <f t="shared" si="2"/>
        <v>38.6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13"/>
      <c r="I62">
        <f>BRPL_EOD!AA62+BRPL_EOD!AB62</f>
        <v>15.99</v>
      </c>
      <c r="J62">
        <f>BYPL_EOD!AA62+BYPL_EOD!AB62</f>
        <v>8.75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38.07</v>
      </c>
      <c r="O62" s="113">
        <f t="shared" si="1"/>
        <v>0.53000000000000114</v>
      </c>
      <c r="P62">
        <v>16.212608353033886</v>
      </c>
      <c r="Q62">
        <v>8.8718150774888365</v>
      </c>
      <c r="R62">
        <v>0</v>
      </c>
      <c r="S62">
        <v>1.9365904912004201</v>
      </c>
      <c r="T62">
        <v>11.578986078276859</v>
      </c>
      <c r="U62" s="115">
        <f t="shared" si="2"/>
        <v>38.6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13"/>
      <c r="I63">
        <f>BRPL_EOD!AA63+BRPL_EOD!AB63</f>
        <v>15.99</v>
      </c>
      <c r="J63">
        <f>BYPL_EOD!AA63+BYPL_EOD!AB63</f>
        <v>8.75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38.07</v>
      </c>
      <c r="O63" s="113">
        <f t="shared" si="1"/>
        <v>0.53000000000000114</v>
      </c>
      <c r="P63">
        <v>16.212608353033886</v>
      </c>
      <c r="Q63">
        <v>8.8718150774888365</v>
      </c>
      <c r="R63">
        <v>0</v>
      </c>
      <c r="S63">
        <v>1.9365904912004201</v>
      </c>
      <c r="T63">
        <v>11.578986078276859</v>
      </c>
      <c r="U63" s="115">
        <f t="shared" si="2"/>
        <v>38.6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13"/>
      <c r="I64">
        <f>BRPL_EOD!AA64+BRPL_EOD!AB64</f>
        <v>15.99</v>
      </c>
      <c r="J64">
        <f>BYPL_EOD!AA64+BYPL_EOD!AB64</f>
        <v>8.75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38.07</v>
      </c>
      <c r="O64" s="113">
        <f t="shared" si="1"/>
        <v>0.53000000000000114</v>
      </c>
      <c r="P64">
        <v>16.212608353033886</v>
      </c>
      <c r="Q64">
        <v>8.8718150774888365</v>
      </c>
      <c r="R64">
        <v>0</v>
      </c>
      <c r="S64">
        <v>1.9365904912004201</v>
      </c>
      <c r="T64">
        <v>11.578986078276859</v>
      </c>
      <c r="U64" s="115">
        <f t="shared" si="2"/>
        <v>38.6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0.53000000000000114</v>
      </c>
      <c r="P65">
        <v>15.260992514555031</v>
      </c>
      <c r="Q65">
        <v>8.3610756861657887</v>
      </c>
      <c r="R65">
        <v>0</v>
      </c>
      <c r="S65">
        <v>1.816301635708345</v>
      </c>
      <c r="T65">
        <v>11.161630163570836</v>
      </c>
      <c r="U65" s="115">
        <f t="shared" si="2"/>
        <v>36.6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0.53000000000000114</v>
      </c>
      <c r="P66">
        <v>15.260992514555031</v>
      </c>
      <c r="Q66">
        <v>8.3610756861657887</v>
      </c>
      <c r="R66">
        <v>0</v>
      </c>
      <c r="S66">
        <v>1.816301635708345</v>
      </c>
      <c r="T66">
        <v>11.161630163570836</v>
      </c>
      <c r="U66" s="115">
        <f t="shared" si="2"/>
        <v>36.6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0.53000000000000114</v>
      </c>
      <c r="P67">
        <v>15.260992514555031</v>
      </c>
      <c r="Q67">
        <v>8.3610756861657887</v>
      </c>
      <c r="R67">
        <v>0</v>
      </c>
      <c r="S67">
        <v>1.816301635708345</v>
      </c>
      <c r="T67">
        <v>11.161630163570836</v>
      </c>
      <c r="U67" s="115">
        <f t="shared" ref="U67:U98" si="8">SUM(P67:T67)</f>
        <v>36.6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0.53000000000000114</v>
      </c>
      <c r="P68">
        <v>15.260992514555031</v>
      </c>
      <c r="Q68">
        <v>8.3610756861657887</v>
      </c>
      <c r="R68">
        <v>0</v>
      </c>
      <c r="S68">
        <v>1.816301635708345</v>
      </c>
      <c r="T68">
        <v>11.161630163570836</v>
      </c>
      <c r="U68" s="115">
        <f t="shared" si="8"/>
        <v>36.6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0.53000000000000114</v>
      </c>
      <c r="P69">
        <v>15.792608578365256</v>
      </c>
      <c r="Q69">
        <v>8.6418127866199086</v>
      </c>
      <c r="R69">
        <v>0</v>
      </c>
      <c r="S69">
        <v>1.8865929322902619</v>
      </c>
      <c r="T69">
        <v>11.278985702724574</v>
      </c>
      <c r="U69" s="115">
        <f t="shared" si="8"/>
        <v>37.6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0.53000000000000114</v>
      </c>
      <c r="P70">
        <v>15.792608578365256</v>
      </c>
      <c r="Q70">
        <v>8.6418127866199086</v>
      </c>
      <c r="R70">
        <v>0</v>
      </c>
      <c r="S70">
        <v>1.8865929322902619</v>
      </c>
      <c r="T70">
        <v>11.278985702724574</v>
      </c>
      <c r="U70" s="115">
        <f t="shared" si="8"/>
        <v>37.6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0.53000000000000114</v>
      </c>
      <c r="P71">
        <v>15.792608578365256</v>
      </c>
      <c r="Q71">
        <v>8.6418127866199086</v>
      </c>
      <c r="R71">
        <v>0</v>
      </c>
      <c r="S71">
        <v>1.8865929322902619</v>
      </c>
      <c r="T71">
        <v>11.278985702724574</v>
      </c>
      <c r="U71" s="115">
        <f t="shared" si="8"/>
        <v>37.6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0.53000000000000114</v>
      </c>
      <c r="P72">
        <v>15.792608578365256</v>
      </c>
      <c r="Q72">
        <v>8.6418127866199086</v>
      </c>
      <c r="R72">
        <v>0</v>
      </c>
      <c r="S72">
        <v>1.8865929322902619</v>
      </c>
      <c r="T72">
        <v>11.278985702724574</v>
      </c>
      <c r="U72" s="115">
        <f t="shared" si="8"/>
        <v>37.6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0.53000000000000114</v>
      </c>
      <c r="P73">
        <v>15.792608578365256</v>
      </c>
      <c r="Q73">
        <v>8.6418127866199086</v>
      </c>
      <c r="R73">
        <v>0</v>
      </c>
      <c r="S73">
        <v>1.8865929322902619</v>
      </c>
      <c r="T73">
        <v>11.278985702724574</v>
      </c>
      <c r="U73" s="115">
        <f t="shared" si="8"/>
        <v>37.6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0.53000000000000114</v>
      </c>
      <c r="P74">
        <v>15.792608578365256</v>
      </c>
      <c r="Q74">
        <v>8.6418127866199086</v>
      </c>
      <c r="R74">
        <v>0</v>
      </c>
      <c r="S74">
        <v>1.8865929322902619</v>
      </c>
      <c r="T74">
        <v>11.278985702724574</v>
      </c>
      <c r="U74" s="115">
        <f t="shared" si="8"/>
        <v>37.6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0.91489999999999849</v>
      </c>
      <c r="E99" s="115">
        <f t="shared" si="12"/>
        <v>0</v>
      </c>
      <c r="F99" s="115">
        <f t="shared" si="12"/>
        <v>2.016</v>
      </c>
      <c r="G99" s="115">
        <f t="shared" si="12"/>
        <v>0.91489999999999849</v>
      </c>
      <c r="H99" s="115"/>
      <c r="I99" s="115">
        <f t="shared" si="12"/>
        <v>0.37881999999999982</v>
      </c>
      <c r="J99" s="115">
        <f t="shared" si="12"/>
        <v>0.20730499999999991</v>
      </c>
      <c r="K99" s="115">
        <f t="shared" si="12"/>
        <v>0</v>
      </c>
      <c r="L99" s="115">
        <f t="shared" si="12"/>
        <v>4.5245000000000021E-2</v>
      </c>
      <c r="M99" s="115">
        <f t="shared" si="12"/>
        <v>0.27080999999999994</v>
      </c>
      <c r="N99" s="115">
        <f t="shared" si="12"/>
        <v>0.90218000000000143</v>
      </c>
      <c r="O99" s="115">
        <f t="shared" si="12"/>
        <v>1.2720000000000026E-2</v>
      </c>
      <c r="P99" s="115">
        <f t="shared" si="12"/>
        <v>0.38416098677498145</v>
      </c>
      <c r="Q99" s="115">
        <f t="shared" si="12"/>
        <v>0.21022780070515409</v>
      </c>
      <c r="R99" s="115">
        <f t="shared" si="12"/>
        <v>0</v>
      </c>
      <c r="S99" s="115">
        <f t="shared" si="12"/>
        <v>4.5882906123671512E-2</v>
      </c>
      <c r="T99" s="115">
        <f t="shared" si="12"/>
        <v>0.27462830639619173</v>
      </c>
      <c r="U99" s="115">
        <f t="shared" si="12"/>
        <v>0.91489999999999849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13"/>
      <c r="I29">
        <f>BRPL_EOD!AI29+BRPL_EOD!AJ29</f>
        <v>79.59</v>
      </c>
      <c r="J29">
        <f>BYPL_EOD!AI29+BYPL_EOD!AJ29</f>
        <v>46.02</v>
      </c>
      <c r="K29">
        <f>MES_EOD!AI29+MES_EOD!AJ29</f>
        <v>5</v>
      </c>
      <c r="L29">
        <f>NDMC_EOD!AI29+NDMC_EOD!AJ29</f>
        <v>18.649999999999999</v>
      </c>
      <c r="M29">
        <f>TPDDL_EOD!AI29+TPDDL_EOD!AJ29</f>
        <v>69.61</v>
      </c>
      <c r="N29">
        <f t="shared" si="0"/>
        <v>218.87</v>
      </c>
      <c r="O29" s="113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18.649147896011332</v>
      </c>
      <c r="T29">
        <v>69.606819573262669</v>
      </c>
      <c r="U29" s="115">
        <f t="shared" si="2"/>
        <v>218.86</v>
      </c>
      <c r="V29" s="113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13"/>
      <c r="I30">
        <f>BRPL_EOD!AI30+BRPL_EOD!AJ30</f>
        <v>79.59</v>
      </c>
      <c r="J30">
        <f>BYPL_EOD!AI30+BYPL_EOD!AJ30</f>
        <v>46.02</v>
      </c>
      <c r="K30">
        <f>MES_EOD!AI30+MES_EOD!AJ30</f>
        <v>5</v>
      </c>
      <c r="L30">
        <f>NDMC_EOD!AI30+NDMC_EOD!AJ30</f>
        <v>18.649999999999999</v>
      </c>
      <c r="M30">
        <f>TPDDL_EOD!AI30+TPDDL_EOD!AJ30</f>
        <v>69.61</v>
      </c>
      <c r="N30">
        <f t="shared" si="0"/>
        <v>218.87</v>
      </c>
      <c r="O30" s="113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18.649147896011332</v>
      </c>
      <c r="T30">
        <v>69.606819573262669</v>
      </c>
      <c r="U30" s="115">
        <f t="shared" si="2"/>
        <v>218.86</v>
      </c>
      <c r="V30" s="113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3"/>
      <c r="I31">
        <f>BRPL_EOD!AI31+BRPL_EOD!AJ31</f>
        <v>75</v>
      </c>
      <c r="J31">
        <f>BYPL_EOD!AI31+BYPL_EOD!AJ31</f>
        <v>45</v>
      </c>
      <c r="K31">
        <f>MES_EOD!AI31+MES_EOD!AJ31</f>
        <v>5</v>
      </c>
      <c r="L31">
        <f>NDMC_EOD!AI31+NDMC_EOD!AJ31</f>
        <v>11.39</v>
      </c>
      <c r="M31">
        <f>TPDDL_EOD!AI31+TPDDL_EOD!AJ31</f>
        <v>69.61</v>
      </c>
      <c r="N31">
        <f t="shared" si="0"/>
        <v>206</v>
      </c>
      <c r="O31" s="113">
        <f t="shared" si="1"/>
        <v>0</v>
      </c>
      <c r="P31">
        <v>75</v>
      </c>
      <c r="Q31">
        <v>45</v>
      </c>
      <c r="R31">
        <v>5</v>
      </c>
      <c r="S31">
        <v>11.39</v>
      </c>
      <c r="T31">
        <v>69.61</v>
      </c>
      <c r="U31" s="115">
        <f t="shared" si="2"/>
        <v>206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3"/>
      <c r="I32">
        <f>BRPL_EOD!AI32+BRPL_EOD!AJ32</f>
        <v>75</v>
      </c>
      <c r="J32">
        <f>BYPL_EOD!AI32+BYPL_EOD!AJ32</f>
        <v>45</v>
      </c>
      <c r="K32">
        <f>MES_EOD!AI32+MES_EOD!AJ32</f>
        <v>5</v>
      </c>
      <c r="L32">
        <f>NDMC_EOD!AI32+NDMC_EOD!AJ32</f>
        <v>11.39</v>
      </c>
      <c r="M32">
        <f>TPDDL_EOD!AI32+TPDDL_EOD!AJ32</f>
        <v>69.61</v>
      </c>
      <c r="N32">
        <f t="shared" si="0"/>
        <v>206</v>
      </c>
      <c r="O32" s="113">
        <f t="shared" si="1"/>
        <v>0</v>
      </c>
      <c r="P32">
        <v>75</v>
      </c>
      <c r="Q32">
        <v>45</v>
      </c>
      <c r="R32">
        <v>5</v>
      </c>
      <c r="S32">
        <v>11.39</v>
      </c>
      <c r="T32">
        <v>69.61</v>
      </c>
      <c r="U32" s="115">
        <f t="shared" si="2"/>
        <v>206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13"/>
      <c r="I33">
        <f>BRPL_EOD!AI33+BRPL_EOD!AJ33</f>
        <v>75</v>
      </c>
      <c r="J33">
        <f>BYPL_EOD!AI33+BYPL_EOD!AJ33</f>
        <v>45</v>
      </c>
      <c r="K33">
        <f>MES_EOD!AI33+MES_EOD!AJ33</f>
        <v>5</v>
      </c>
      <c r="L33">
        <f>NDMC_EOD!AI33+NDMC_EOD!AJ33</f>
        <v>11.39</v>
      </c>
      <c r="M33">
        <f>TPDDL_EOD!AI33+TPDDL_EOD!AJ33</f>
        <v>69.61</v>
      </c>
      <c r="N33">
        <f t="shared" si="0"/>
        <v>206</v>
      </c>
      <c r="O33" s="113">
        <f t="shared" si="1"/>
        <v>0</v>
      </c>
      <c r="P33">
        <v>75</v>
      </c>
      <c r="Q33">
        <v>45</v>
      </c>
      <c r="R33">
        <v>5</v>
      </c>
      <c r="S33">
        <v>11.39</v>
      </c>
      <c r="T33">
        <v>69.61</v>
      </c>
      <c r="U33" s="115">
        <f t="shared" si="2"/>
        <v>206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219.22000000000003</v>
      </c>
      <c r="E34">
        <f>BAWANA!AM34</f>
        <v>0</v>
      </c>
      <c r="F34">
        <f t="shared" si="4"/>
        <v>256</v>
      </c>
      <c r="G34">
        <f t="shared" si="5"/>
        <v>219.22000000000003</v>
      </c>
      <c r="H34" s="113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219.22000000000003</v>
      </c>
      <c r="O34" s="113">
        <f t="shared" si="1"/>
        <v>0</v>
      </c>
      <c r="P34">
        <v>99.61</v>
      </c>
      <c r="Q34">
        <v>45</v>
      </c>
      <c r="R34">
        <v>5</v>
      </c>
      <c r="S34">
        <v>0</v>
      </c>
      <c r="T34">
        <v>69.61</v>
      </c>
      <c r="U34" s="115">
        <f t="shared" si="2"/>
        <v>219.22000000000003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219.22000000000003</v>
      </c>
      <c r="E35">
        <f>BAWANA!AM35</f>
        <v>0</v>
      </c>
      <c r="F35">
        <f t="shared" si="4"/>
        <v>256</v>
      </c>
      <c r="G35">
        <f t="shared" si="5"/>
        <v>219.22000000000003</v>
      </c>
      <c r="H35" s="113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219.22000000000003</v>
      </c>
      <c r="O35" s="113">
        <f t="shared" si="1"/>
        <v>0</v>
      </c>
      <c r="P35">
        <v>99.61</v>
      </c>
      <c r="Q35">
        <v>45</v>
      </c>
      <c r="R35">
        <v>5</v>
      </c>
      <c r="S35">
        <v>0</v>
      </c>
      <c r="T35">
        <v>69.61</v>
      </c>
      <c r="U35" s="115">
        <f t="shared" si="2"/>
        <v>219.22000000000003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219.22000000000003</v>
      </c>
      <c r="E36">
        <f>BAWANA!AM36</f>
        <v>0</v>
      </c>
      <c r="F36">
        <f t="shared" si="4"/>
        <v>256</v>
      </c>
      <c r="G36">
        <f t="shared" si="5"/>
        <v>219.22000000000003</v>
      </c>
      <c r="H36" s="113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219.22000000000003</v>
      </c>
      <c r="O36" s="113">
        <f t="shared" si="1"/>
        <v>0</v>
      </c>
      <c r="P36">
        <v>99.61</v>
      </c>
      <c r="Q36">
        <v>45</v>
      </c>
      <c r="R36">
        <v>5</v>
      </c>
      <c r="S36">
        <v>0</v>
      </c>
      <c r="T36">
        <v>69.61</v>
      </c>
      <c r="U36" s="115">
        <f t="shared" si="2"/>
        <v>219.22000000000003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3"/>
      <c r="I37">
        <f>BRPL_EOD!AI37+BRPL_EOD!AJ37</f>
        <v>75</v>
      </c>
      <c r="J37">
        <f>BYPL_EOD!AI37+BYPL_EOD!AJ37</f>
        <v>45</v>
      </c>
      <c r="K37">
        <f>MES_EOD!AI37+MES_EOD!AJ37</f>
        <v>5</v>
      </c>
      <c r="L37">
        <f>NDMC_EOD!AI37+NDMC_EOD!AJ37</f>
        <v>11.39</v>
      </c>
      <c r="M37">
        <f>TPDDL_EOD!AI37+TPDDL_EOD!AJ37</f>
        <v>69.61</v>
      </c>
      <c r="N37">
        <f t="shared" si="0"/>
        <v>206</v>
      </c>
      <c r="O37" s="113">
        <f t="shared" si="1"/>
        <v>0</v>
      </c>
      <c r="P37">
        <v>75</v>
      </c>
      <c r="Q37">
        <v>45</v>
      </c>
      <c r="R37">
        <v>5</v>
      </c>
      <c r="S37">
        <v>11.39</v>
      </c>
      <c r="T37">
        <v>69.61</v>
      </c>
      <c r="U37" s="115">
        <f t="shared" si="2"/>
        <v>206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3"/>
      <c r="I38">
        <f>BRPL_EOD!AI38+BRPL_EOD!AJ38</f>
        <v>75</v>
      </c>
      <c r="J38">
        <f>BYPL_EOD!AI38+BYPL_EOD!AJ38</f>
        <v>45</v>
      </c>
      <c r="K38">
        <f>MES_EOD!AI38+MES_EOD!AJ38</f>
        <v>5</v>
      </c>
      <c r="L38">
        <f>NDMC_EOD!AI38+NDMC_EOD!AJ38</f>
        <v>11.39</v>
      </c>
      <c r="M38">
        <f>TPDDL_EOD!AI38+TPDDL_EOD!AJ38</f>
        <v>69.61</v>
      </c>
      <c r="N38">
        <f t="shared" si="0"/>
        <v>206</v>
      </c>
      <c r="O38" s="113">
        <f t="shared" si="1"/>
        <v>0</v>
      </c>
      <c r="P38">
        <v>75</v>
      </c>
      <c r="Q38">
        <v>45</v>
      </c>
      <c r="R38">
        <v>5</v>
      </c>
      <c r="S38">
        <v>11.39</v>
      </c>
      <c r="T38">
        <v>69.61</v>
      </c>
      <c r="U38" s="115">
        <f t="shared" si="2"/>
        <v>206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213.55</v>
      </c>
      <c r="E39">
        <f>BAWANA!AM39</f>
        <v>0</v>
      </c>
      <c r="F39">
        <f t="shared" si="4"/>
        <v>256</v>
      </c>
      <c r="G39">
        <f t="shared" si="5"/>
        <v>213.55</v>
      </c>
      <c r="H39" s="113"/>
      <c r="I39">
        <f>BRPL_EOD!AI39+BRPL_EOD!AJ39</f>
        <v>76.11</v>
      </c>
      <c r="J39">
        <f>BYPL_EOD!AI39+BYPL_EOD!AJ39</f>
        <v>45</v>
      </c>
      <c r="K39">
        <f>MES_EOD!AI39+MES_EOD!AJ39</f>
        <v>5</v>
      </c>
      <c r="L39">
        <f>NDMC_EOD!AI39+NDMC_EOD!AJ39</f>
        <v>17.84</v>
      </c>
      <c r="M39">
        <f>TPDDL_EOD!AI39+TPDDL_EOD!AJ39</f>
        <v>69.61</v>
      </c>
      <c r="N39">
        <f t="shared" si="0"/>
        <v>213.56</v>
      </c>
      <c r="O39" s="113">
        <f t="shared" si="1"/>
        <v>-9.9999999999909051E-3</v>
      </c>
      <c r="P39">
        <v>76.106436130361487</v>
      </c>
      <c r="Q39">
        <v>44.997892863832178</v>
      </c>
      <c r="R39">
        <v>4.9997658737591308</v>
      </c>
      <c r="S39">
        <v>17.83916463757258</v>
      </c>
      <c r="T39">
        <v>69.606740494474622</v>
      </c>
      <c r="U39" s="115">
        <f t="shared" si="2"/>
        <v>213.54999999999998</v>
      </c>
      <c r="V39" s="113">
        <f t="shared" si="3"/>
        <v>0</v>
      </c>
      <c r="Y39">
        <f>BAWANA!AW39+BAWANA!AX39</f>
        <v>24.45</v>
      </c>
      <c r="Z39">
        <f>BAWANA!BD39+BAWANA!BE39</f>
        <v>32</v>
      </c>
      <c r="AA39">
        <f>BAWANA!X39+BAWANA!Y39</f>
        <v>24.45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213.55</v>
      </c>
      <c r="E40">
        <f>BAWANA!AM40</f>
        <v>0</v>
      </c>
      <c r="F40">
        <f t="shared" si="4"/>
        <v>256</v>
      </c>
      <c r="G40">
        <f t="shared" si="5"/>
        <v>213.55</v>
      </c>
      <c r="H40" s="113"/>
      <c r="I40">
        <f>BRPL_EOD!AI40+BRPL_EOD!AJ40</f>
        <v>76.11</v>
      </c>
      <c r="J40">
        <f>BYPL_EOD!AI40+BYPL_EOD!AJ40</f>
        <v>45</v>
      </c>
      <c r="K40">
        <f>MES_EOD!AI40+MES_EOD!AJ40</f>
        <v>5</v>
      </c>
      <c r="L40">
        <f>NDMC_EOD!AI40+NDMC_EOD!AJ40</f>
        <v>17.84</v>
      </c>
      <c r="M40">
        <f>TPDDL_EOD!AI40+TPDDL_EOD!AJ40</f>
        <v>69.61</v>
      </c>
      <c r="N40">
        <f t="shared" si="0"/>
        <v>213.56</v>
      </c>
      <c r="O40" s="113">
        <f t="shared" si="1"/>
        <v>-9.9999999999909051E-3</v>
      </c>
      <c r="P40">
        <v>76.106436130361487</v>
      </c>
      <c r="Q40">
        <v>44.997892863832178</v>
      </c>
      <c r="R40">
        <v>4.9997658737591308</v>
      </c>
      <c r="S40">
        <v>17.83916463757258</v>
      </c>
      <c r="T40">
        <v>69.606740494474622</v>
      </c>
      <c r="U40" s="115">
        <f t="shared" si="2"/>
        <v>213.54999999999998</v>
      </c>
      <c r="V40" s="113">
        <f t="shared" si="3"/>
        <v>0</v>
      </c>
      <c r="Y40">
        <f>BAWANA!AW40+BAWANA!AX40</f>
        <v>24.45</v>
      </c>
      <c r="Z40">
        <f>BAWANA!BD40+BAWANA!BE40</f>
        <v>32</v>
      </c>
      <c r="AA40">
        <f>BAWANA!X40+BAWANA!Y40</f>
        <v>24.45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218.86</v>
      </c>
      <c r="E75">
        <f>BAWANA!AM75</f>
        <v>0</v>
      </c>
      <c r="F75">
        <f t="shared" si="11"/>
        <v>256</v>
      </c>
      <c r="G75">
        <f t="shared" si="12"/>
        <v>218.86</v>
      </c>
      <c r="H75" s="113"/>
      <c r="I75">
        <f>BRPL_EOD!AI75+BRPL_EOD!AJ75</f>
        <v>79.59</v>
      </c>
      <c r="J75">
        <f>BYPL_EOD!AI75+BYPL_EOD!AJ75</f>
        <v>46.02</v>
      </c>
      <c r="K75">
        <f>MES_EOD!AI75+MES_EOD!AJ75</f>
        <v>5</v>
      </c>
      <c r="L75">
        <f>NDMC_EOD!AI75+NDMC_EOD!AJ75</f>
        <v>18.649999999999999</v>
      </c>
      <c r="M75">
        <f>TPDDL_EOD!AI75+TPDDL_EOD!AJ75</f>
        <v>69.61</v>
      </c>
      <c r="N75">
        <f t="shared" si="7"/>
        <v>218.87</v>
      </c>
      <c r="O75" s="113">
        <f t="shared" si="8"/>
        <v>-9.9999999999909051E-3</v>
      </c>
      <c r="P75">
        <v>79.586363594827986</v>
      </c>
      <c r="Q75">
        <v>46.01789738200759</v>
      </c>
      <c r="R75">
        <v>4.9997715538904375</v>
      </c>
      <c r="S75">
        <v>18.649147896011332</v>
      </c>
      <c r="T75">
        <v>69.606819573262669</v>
      </c>
      <c r="U75" s="115">
        <f t="shared" si="9"/>
        <v>218.86</v>
      </c>
      <c r="V75" s="113">
        <f t="shared" si="10"/>
        <v>0</v>
      </c>
      <c r="Y75">
        <f>BAWANA!AW75+BAWANA!AX75</f>
        <v>25.57</v>
      </c>
      <c r="Z75">
        <f>BAWANA!BD75+BAWANA!BE75</f>
        <v>25.57</v>
      </c>
      <c r="AA75">
        <f>BAWANA!X75+BAWANA!Y75</f>
        <v>25.57</v>
      </c>
      <c r="AB75">
        <f>BAWANA!AE75+BAWANA!AF75</f>
        <v>25.57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218.86</v>
      </c>
      <c r="E76">
        <f>BAWANA!AM76</f>
        <v>0</v>
      </c>
      <c r="F76">
        <f t="shared" si="11"/>
        <v>256</v>
      </c>
      <c r="G76">
        <f t="shared" si="12"/>
        <v>218.86</v>
      </c>
      <c r="H76" s="113"/>
      <c r="I76">
        <f>BRPL_EOD!AI76+BRPL_EOD!AJ76</f>
        <v>79.59</v>
      </c>
      <c r="J76">
        <f>BYPL_EOD!AI76+BYPL_EOD!AJ76</f>
        <v>46.02</v>
      </c>
      <c r="K76">
        <f>MES_EOD!AI76+MES_EOD!AJ76</f>
        <v>5</v>
      </c>
      <c r="L76">
        <f>NDMC_EOD!AI76+NDMC_EOD!AJ76</f>
        <v>18.649999999999999</v>
      </c>
      <c r="M76">
        <f>TPDDL_EOD!AI76+TPDDL_EOD!AJ76</f>
        <v>69.61</v>
      </c>
      <c r="N76">
        <f t="shared" si="7"/>
        <v>218.87</v>
      </c>
      <c r="O76" s="113">
        <f t="shared" si="8"/>
        <v>-9.9999999999909051E-3</v>
      </c>
      <c r="P76">
        <v>79.586363594827986</v>
      </c>
      <c r="Q76">
        <v>46.01789738200759</v>
      </c>
      <c r="R76">
        <v>4.9997715538904375</v>
      </c>
      <c r="S76">
        <v>18.649147896011332</v>
      </c>
      <c r="T76">
        <v>69.606819573262669</v>
      </c>
      <c r="U76" s="115">
        <f t="shared" si="9"/>
        <v>218.86</v>
      </c>
      <c r="V76" s="113">
        <f t="shared" si="10"/>
        <v>0</v>
      </c>
      <c r="Y76">
        <f>BAWANA!AW76+BAWANA!AX76</f>
        <v>25.57</v>
      </c>
      <c r="Z76">
        <f>BAWANA!BD76+BAWANA!BE76</f>
        <v>25.57</v>
      </c>
      <c r="AA76">
        <f>BAWANA!X76+BAWANA!Y76</f>
        <v>25.57</v>
      </c>
      <c r="AB76">
        <f>BAWANA!AE76+BAWANA!AF76</f>
        <v>25.57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228.7</v>
      </c>
      <c r="E77">
        <f>BAWANA!AM77</f>
        <v>0</v>
      </c>
      <c r="F77">
        <f t="shared" si="11"/>
        <v>256</v>
      </c>
      <c r="G77">
        <f t="shared" si="12"/>
        <v>228.7</v>
      </c>
      <c r="H77" s="113"/>
      <c r="I77">
        <f>BRPL_EOD!AI77+BRPL_EOD!AJ77</f>
        <v>84.02</v>
      </c>
      <c r="J77">
        <f>BYPL_EOD!AI77+BYPL_EOD!AJ77</f>
        <v>55</v>
      </c>
      <c r="K77">
        <f>MES_EOD!AI77+MES_EOD!AJ77</f>
        <v>5</v>
      </c>
      <c r="L77">
        <f>NDMC_EOD!AI77+NDMC_EOD!AJ77</f>
        <v>15.07</v>
      </c>
      <c r="M77">
        <f>TPDDL_EOD!AI77+TPDDL_EOD!AJ77</f>
        <v>69.61</v>
      </c>
      <c r="N77">
        <f t="shared" si="7"/>
        <v>228.7</v>
      </c>
      <c r="O77" s="113">
        <f t="shared" si="8"/>
        <v>0</v>
      </c>
      <c r="P77">
        <v>84.02</v>
      </c>
      <c r="Q77">
        <v>55</v>
      </c>
      <c r="R77">
        <v>5</v>
      </c>
      <c r="S77">
        <v>15.07</v>
      </c>
      <c r="T77">
        <v>69.61</v>
      </c>
      <c r="U77" s="115">
        <f t="shared" si="9"/>
        <v>228.7</v>
      </c>
      <c r="V77" s="113">
        <f t="shared" si="10"/>
        <v>0</v>
      </c>
      <c r="Y77">
        <f>BAWANA!AW77+BAWANA!AX77</f>
        <v>20.65</v>
      </c>
      <c r="Z77">
        <f>BAWANA!BD77+BAWANA!BE77</f>
        <v>20.65</v>
      </c>
      <c r="AA77">
        <f>BAWANA!X77+BAWANA!Y77</f>
        <v>20.65</v>
      </c>
      <c r="AB77">
        <f>BAWANA!AE77+BAWANA!AF77</f>
        <v>20.65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228.7</v>
      </c>
      <c r="E78">
        <f>BAWANA!AM78</f>
        <v>0</v>
      </c>
      <c r="F78">
        <f t="shared" si="11"/>
        <v>256</v>
      </c>
      <c r="G78">
        <f t="shared" si="12"/>
        <v>228.7</v>
      </c>
      <c r="H78" s="113"/>
      <c r="I78">
        <f>BRPL_EOD!AI78+BRPL_EOD!AJ78</f>
        <v>84.02</v>
      </c>
      <c r="J78">
        <f>BYPL_EOD!AI78+BYPL_EOD!AJ78</f>
        <v>55</v>
      </c>
      <c r="K78">
        <f>MES_EOD!AI78+MES_EOD!AJ78</f>
        <v>5</v>
      </c>
      <c r="L78">
        <f>NDMC_EOD!AI78+NDMC_EOD!AJ78</f>
        <v>15.07</v>
      </c>
      <c r="M78">
        <f>TPDDL_EOD!AI78+TPDDL_EOD!AJ78</f>
        <v>69.61</v>
      </c>
      <c r="N78">
        <f t="shared" si="7"/>
        <v>228.7</v>
      </c>
      <c r="O78" s="113">
        <f t="shared" si="8"/>
        <v>0</v>
      </c>
      <c r="P78">
        <v>84.02</v>
      </c>
      <c r="Q78">
        <v>55</v>
      </c>
      <c r="R78">
        <v>5</v>
      </c>
      <c r="S78">
        <v>15.07</v>
      </c>
      <c r="T78">
        <v>69.61</v>
      </c>
      <c r="U78" s="115">
        <f t="shared" si="9"/>
        <v>228.7</v>
      </c>
      <c r="V78" s="113">
        <f t="shared" si="10"/>
        <v>0</v>
      </c>
      <c r="Y78">
        <f>BAWANA!AW78+BAWANA!AX78</f>
        <v>20.65</v>
      </c>
      <c r="Z78">
        <f>BAWANA!BD78+BAWANA!BE78</f>
        <v>20.65</v>
      </c>
      <c r="AA78">
        <f>BAWANA!X78+BAWANA!Y78</f>
        <v>20.65</v>
      </c>
      <c r="AB78">
        <f>BAWANA!AE78+BAWANA!AF78</f>
        <v>20.65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228.7</v>
      </c>
      <c r="E79">
        <f>BAWANA!AM79</f>
        <v>0</v>
      </c>
      <c r="F79">
        <f t="shared" si="11"/>
        <v>256</v>
      </c>
      <c r="G79">
        <f t="shared" si="12"/>
        <v>228.7</v>
      </c>
      <c r="H79" s="113"/>
      <c r="I79">
        <f>BRPL_EOD!AI79+BRPL_EOD!AJ79</f>
        <v>84.02</v>
      </c>
      <c r="J79">
        <f>BYPL_EOD!AI79+BYPL_EOD!AJ79</f>
        <v>55</v>
      </c>
      <c r="K79">
        <f>MES_EOD!AI79+MES_EOD!AJ79</f>
        <v>5</v>
      </c>
      <c r="L79">
        <f>NDMC_EOD!AI79+NDMC_EOD!AJ79</f>
        <v>15.07</v>
      </c>
      <c r="M79">
        <f>TPDDL_EOD!AI79+TPDDL_EOD!AJ79</f>
        <v>69.61</v>
      </c>
      <c r="N79">
        <f t="shared" si="7"/>
        <v>228.7</v>
      </c>
      <c r="O79" s="113">
        <f t="shared" si="8"/>
        <v>0</v>
      </c>
      <c r="P79">
        <v>84.02</v>
      </c>
      <c r="Q79">
        <v>55</v>
      </c>
      <c r="R79">
        <v>5</v>
      </c>
      <c r="S79">
        <v>15.07</v>
      </c>
      <c r="T79">
        <v>69.61</v>
      </c>
      <c r="U79" s="115">
        <f t="shared" si="9"/>
        <v>228.7</v>
      </c>
      <c r="V79" s="113">
        <f t="shared" si="10"/>
        <v>0</v>
      </c>
      <c r="Y79">
        <f>BAWANA!AW79+BAWANA!AX79</f>
        <v>20.65</v>
      </c>
      <c r="Z79">
        <f>BAWANA!BD79+BAWANA!BE79</f>
        <v>20.65</v>
      </c>
      <c r="AA79">
        <f>BAWANA!X79+BAWANA!Y79</f>
        <v>20.65</v>
      </c>
      <c r="AB79">
        <f>BAWANA!AE79+BAWANA!AF79</f>
        <v>20.65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228.7</v>
      </c>
      <c r="E80">
        <f>BAWANA!AM80</f>
        <v>0</v>
      </c>
      <c r="F80">
        <f t="shared" si="11"/>
        <v>256</v>
      </c>
      <c r="G80">
        <f t="shared" si="12"/>
        <v>228.7</v>
      </c>
      <c r="H80" s="113"/>
      <c r="I80">
        <f>BRPL_EOD!AI80+BRPL_EOD!AJ80</f>
        <v>84.02</v>
      </c>
      <c r="J80">
        <f>BYPL_EOD!AI80+BYPL_EOD!AJ80</f>
        <v>55</v>
      </c>
      <c r="K80">
        <f>MES_EOD!AI80+MES_EOD!AJ80</f>
        <v>5</v>
      </c>
      <c r="L80">
        <f>NDMC_EOD!AI80+NDMC_EOD!AJ80</f>
        <v>15.07</v>
      </c>
      <c r="M80">
        <f>TPDDL_EOD!AI80+TPDDL_EOD!AJ80</f>
        <v>69.61</v>
      </c>
      <c r="N80">
        <f t="shared" si="7"/>
        <v>228.7</v>
      </c>
      <c r="O80" s="113">
        <f t="shared" si="8"/>
        <v>0</v>
      </c>
      <c r="P80">
        <v>84.02</v>
      </c>
      <c r="Q80">
        <v>55</v>
      </c>
      <c r="R80">
        <v>5</v>
      </c>
      <c r="S80">
        <v>15.07</v>
      </c>
      <c r="T80">
        <v>69.61</v>
      </c>
      <c r="U80" s="115">
        <f t="shared" si="9"/>
        <v>228.7</v>
      </c>
      <c r="V80" s="113">
        <f t="shared" si="10"/>
        <v>0</v>
      </c>
      <c r="Y80">
        <f>BAWANA!AW80+BAWANA!AX80</f>
        <v>20.65</v>
      </c>
      <c r="Z80">
        <f>BAWANA!BD80+BAWANA!BE80</f>
        <v>20.65</v>
      </c>
      <c r="AA80">
        <f>BAWANA!X80+BAWANA!Y80</f>
        <v>20.65</v>
      </c>
      <c r="AB80">
        <f>BAWANA!AE80+BAWANA!AF80</f>
        <v>20.65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221.36</v>
      </c>
      <c r="E81">
        <f>BAWANA!AM81</f>
        <v>0</v>
      </c>
      <c r="F81">
        <f t="shared" si="11"/>
        <v>256</v>
      </c>
      <c r="G81">
        <f t="shared" si="12"/>
        <v>221.36</v>
      </c>
      <c r="H81" s="113"/>
      <c r="I81">
        <f>BRPL_EOD!AI81+BRPL_EOD!AJ81</f>
        <v>84.02</v>
      </c>
      <c r="J81">
        <f>BYPL_EOD!AI81+BYPL_EOD!AJ81</f>
        <v>45</v>
      </c>
      <c r="K81">
        <f>MES_EOD!AI81+MES_EOD!AJ81</f>
        <v>5</v>
      </c>
      <c r="L81">
        <f>NDMC_EOD!AI81+NDMC_EOD!AJ81</f>
        <v>17.739999999999998</v>
      </c>
      <c r="M81">
        <f>TPDDL_EOD!AI81+TPDDL_EOD!AJ81</f>
        <v>69.61</v>
      </c>
      <c r="N81">
        <f t="shared" si="7"/>
        <v>221.37</v>
      </c>
      <c r="O81" s="113">
        <f t="shared" si="8"/>
        <v>-9.9999999999909051E-3</v>
      </c>
      <c r="P81">
        <v>84.016204544427879</v>
      </c>
      <c r="Q81">
        <v>44.997967204228217</v>
      </c>
      <c r="R81">
        <v>4.9997741338031352</v>
      </c>
      <c r="S81">
        <v>17.739198626733522</v>
      </c>
      <c r="T81">
        <v>69.606855490807249</v>
      </c>
      <c r="U81" s="115">
        <f t="shared" si="9"/>
        <v>221.36</v>
      </c>
      <c r="V81" s="113">
        <f t="shared" si="10"/>
        <v>0</v>
      </c>
      <c r="Y81">
        <f>BAWANA!AW81+BAWANA!AX81</f>
        <v>24.32</v>
      </c>
      <c r="Z81">
        <f>BAWANA!BD81+BAWANA!BE81</f>
        <v>24.32</v>
      </c>
      <c r="AA81">
        <f>BAWANA!X81+BAWANA!Y81</f>
        <v>24.32</v>
      </c>
      <c r="AB81">
        <f>BAWANA!AE81+BAWANA!AF81</f>
        <v>24.32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3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3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5">
        <f t="shared" si="9"/>
        <v>216.01999999999998</v>
      </c>
      <c r="V82" s="113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3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3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5">
        <f t="shared" si="9"/>
        <v>216.01999999999998</v>
      </c>
      <c r="V83" s="113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3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3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5">
        <f t="shared" si="9"/>
        <v>216.01999999999998</v>
      </c>
      <c r="V84" s="113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5.1899750000000067</v>
      </c>
      <c r="E99" s="115">
        <f t="shared" si="14"/>
        <v>0</v>
      </c>
      <c r="F99" s="115">
        <f t="shared" si="14"/>
        <v>6.1440000000000001</v>
      </c>
      <c r="G99" s="115">
        <f t="shared" si="14"/>
        <v>5.1899750000000067</v>
      </c>
      <c r="H99" s="115"/>
      <c r="I99" s="115">
        <f t="shared" si="14"/>
        <v>2.008512500000005</v>
      </c>
      <c r="J99" s="115">
        <f t="shared" si="14"/>
        <v>1.1601275000000018</v>
      </c>
      <c r="K99" s="115">
        <f t="shared" si="14"/>
        <v>0.12</v>
      </c>
      <c r="L99" s="115">
        <f t="shared" si="14"/>
        <v>0.44034500000000065</v>
      </c>
      <c r="M99" s="115">
        <f t="shared" si="14"/>
        <v>1.4608149999999998</v>
      </c>
      <c r="N99" s="115">
        <f t="shared" si="14"/>
        <v>5.1897999999999964</v>
      </c>
      <c r="O99" s="115">
        <f t="shared" si="14"/>
        <v>1.7499999999929372E-4</v>
      </c>
      <c r="P99" s="115">
        <f t="shared" si="14"/>
        <v>2.0085810082648443</v>
      </c>
      <c r="Q99" s="115">
        <f t="shared" si="14"/>
        <v>1.1601671371982412</v>
      </c>
      <c r="R99" s="115">
        <f t="shared" si="14"/>
        <v>0.1200040538364517</v>
      </c>
      <c r="S99" s="115">
        <f t="shared" si="14"/>
        <v>0.44036107686004644</v>
      </c>
      <c r="T99" s="115">
        <f t="shared" si="14"/>
        <v>1.4608617238404176</v>
      </c>
      <c r="U99" s="115">
        <f t="shared" si="14"/>
        <v>5.1899750000000067</v>
      </c>
      <c r="V99" s="115">
        <f t="shared" si="10"/>
        <v>0</v>
      </c>
      <c r="Y99" s="115">
        <f>SUM(Y3:Y98)/4000</f>
        <v>0.64808249999999934</v>
      </c>
      <c r="Z99" s="115">
        <f t="shared" ref="Z99:AD99" si="15">SUM(Z3:Z98)/4000</f>
        <v>0.65185749999999931</v>
      </c>
      <c r="AA99" s="115">
        <f t="shared" si="15"/>
        <v>0.64808249999999934</v>
      </c>
      <c r="AB99" s="115">
        <f t="shared" si="15"/>
        <v>0.65185749999999931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60.68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418.77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43.89</v>
      </c>
      <c r="AH3">
        <v>0</v>
      </c>
      <c r="AI3">
        <v>0</v>
      </c>
      <c r="AJ3">
        <v>0</v>
      </c>
      <c r="AK3">
        <v>53.93</v>
      </c>
      <c r="AL3">
        <v>1.4</v>
      </c>
      <c r="AM3">
        <v>0</v>
      </c>
      <c r="AN3">
        <v>0.38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44.1</v>
      </c>
      <c r="AW3">
        <v>70.59</v>
      </c>
      <c r="AX3">
        <v>92.62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2570.75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60.68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418.77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43.89</v>
      </c>
      <c r="AH4">
        <v>0</v>
      </c>
      <c r="AI4">
        <v>0</v>
      </c>
      <c r="AJ4">
        <v>0</v>
      </c>
      <c r="AK4">
        <v>53.93</v>
      </c>
      <c r="AL4">
        <v>1.4</v>
      </c>
      <c r="AM4">
        <v>0</v>
      </c>
      <c r="AN4">
        <v>0.38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44.1</v>
      </c>
      <c r="AW4">
        <v>70.59</v>
      </c>
      <c r="AX4">
        <v>92.62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2570.75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60.68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418.77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43.89</v>
      </c>
      <c r="AH5">
        <v>0</v>
      </c>
      <c r="AI5">
        <v>0</v>
      </c>
      <c r="AJ5">
        <v>0</v>
      </c>
      <c r="AK5">
        <v>53.93</v>
      </c>
      <c r="AL5">
        <v>1.4</v>
      </c>
      <c r="AM5">
        <v>0</v>
      </c>
      <c r="AN5">
        <v>0.38</v>
      </c>
      <c r="AO5">
        <v>0</v>
      </c>
      <c r="AP5">
        <v>0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44.1</v>
      </c>
      <c r="AW5">
        <v>70.59</v>
      </c>
      <c r="AX5">
        <v>92.62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2570.75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60.68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418.77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43.89</v>
      </c>
      <c r="AH6">
        <v>0</v>
      </c>
      <c r="AI6">
        <v>0</v>
      </c>
      <c r="AJ6">
        <v>0</v>
      </c>
      <c r="AK6">
        <v>53.93</v>
      </c>
      <c r="AL6">
        <v>1.4</v>
      </c>
      <c r="AM6">
        <v>0</v>
      </c>
      <c r="AN6">
        <v>0.38</v>
      </c>
      <c r="AO6">
        <v>0</v>
      </c>
      <c r="AP6">
        <v>0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44.1</v>
      </c>
      <c r="AW6">
        <v>70.59</v>
      </c>
      <c r="AX6">
        <v>92.62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2570.75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60.68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418.77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43.89</v>
      </c>
      <c r="AH7">
        <v>0</v>
      </c>
      <c r="AI7">
        <v>0</v>
      </c>
      <c r="AJ7">
        <v>0</v>
      </c>
      <c r="AK7">
        <v>53.93</v>
      </c>
      <c r="AL7">
        <v>1.4</v>
      </c>
      <c r="AM7">
        <v>0</v>
      </c>
      <c r="AN7">
        <v>0.38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44.1</v>
      </c>
      <c r="AW7">
        <v>70.59</v>
      </c>
      <c r="AX7">
        <v>92.62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2576.5100000000002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60.68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418.77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43.89</v>
      </c>
      <c r="AH8">
        <v>0</v>
      </c>
      <c r="AI8">
        <v>0</v>
      </c>
      <c r="AJ8">
        <v>0</v>
      </c>
      <c r="AK8">
        <v>53.93</v>
      </c>
      <c r="AL8">
        <v>1.4</v>
      </c>
      <c r="AM8">
        <v>0</v>
      </c>
      <c r="AN8">
        <v>0.38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44.1</v>
      </c>
      <c r="AW8">
        <v>70.59</v>
      </c>
      <c r="AX8">
        <v>92.62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2576.5100000000002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60.68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418.77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43.89</v>
      </c>
      <c r="AH9">
        <v>0</v>
      </c>
      <c r="AI9">
        <v>0</v>
      </c>
      <c r="AJ9">
        <v>0</v>
      </c>
      <c r="AK9">
        <v>53.93</v>
      </c>
      <c r="AL9">
        <v>1.4</v>
      </c>
      <c r="AM9">
        <v>0</v>
      </c>
      <c r="AN9">
        <v>0.38</v>
      </c>
      <c r="AO9">
        <v>0</v>
      </c>
      <c r="AP9">
        <v>5.76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44.1</v>
      </c>
      <c r="AW9">
        <v>70.59</v>
      </c>
      <c r="AX9">
        <v>92.62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2576.5100000000002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60.68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418.77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43.89</v>
      </c>
      <c r="AH10">
        <v>0</v>
      </c>
      <c r="AI10">
        <v>0</v>
      </c>
      <c r="AJ10">
        <v>0</v>
      </c>
      <c r="AK10">
        <v>53.93</v>
      </c>
      <c r="AL10">
        <v>1.4</v>
      </c>
      <c r="AM10">
        <v>0</v>
      </c>
      <c r="AN10">
        <v>0.38</v>
      </c>
      <c r="AO10">
        <v>0</v>
      </c>
      <c r="AP10">
        <v>5.76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44.1</v>
      </c>
      <c r="AW10">
        <v>70.59</v>
      </c>
      <c r="AX10">
        <v>92.62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2576.5100000000002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60.68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418.77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43.89</v>
      </c>
      <c r="AH11">
        <v>0</v>
      </c>
      <c r="AI11">
        <v>0</v>
      </c>
      <c r="AJ11">
        <v>0</v>
      </c>
      <c r="AK11">
        <v>53.93</v>
      </c>
      <c r="AL11">
        <v>1.4</v>
      </c>
      <c r="AM11">
        <v>0</v>
      </c>
      <c r="AN11">
        <v>0.4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44.1</v>
      </c>
      <c r="AW11">
        <v>70.59</v>
      </c>
      <c r="AX11">
        <v>92.62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2570.77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60.68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418.77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43.89</v>
      </c>
      <c r="AH12">
        <v>0</v>
      </c>
      <c r="AI12">
        <v>0</v>
      </c>
      <c r="AJ12">
        <v>0</v>
      </c>
      <c r="AK12">
        <v>53.93</v>
      </c>
      <c r="AL12">
        <v>1.4</v>
      </c>
      <c r="AM12">
        <v>0</v>
      </c>
      <c r="AN12">
        <v>0.4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44.1</v>
      </c>
      <c r="AW12">
        <v>70.59</v>
      </c>
      <c r="AX12">
        <v>92.62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2570.77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418.77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43.89</v>
      </c>
      <c r="AH13">
        <v>0</v>
      </c>
      <c r="AI13">
        <v>0</v>
      </c>
      <c r="AJ13">
        <v>0</v>
      </c>
      <c r="AK13">
        <v>53.93</v>
      </c>
      <c r="AL13">
        <v>1.4</v>
      </c>
      <c r="AM13">
        <v>0</v>
      </c>
      <c r="AN13">
        <v>0.4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44.1</v>
      </c>
      <c r="AW13">
        <v>70.59</v>
      </c>
      <c r="AX13">
        <v>92.62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2572.2500000000005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418.77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43.89</v>
      </c>
      <c r="AH14">
        <v>0</v>
      </c>
      <c r="AI14">
        <v>0</v>
      </c>
      <c r="AJ14">
        <v>0</v>
      </c>
      <c r="AK14">
        <v>53.93</v>
      </c>
      <c r="AL14">
        <v>1.4</v>
      </c>
      <c r="AM14">
        <v>0</v>
      </c>
      <c r="AN14">
        <v>0.4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44.1</v>
      </c>
      <c r="AW14">
        <v>70.59</v>
      </c>
      <c r="AX14">
        <v>92.62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2572.2500000000005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418.77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43.89</v>
      </c>
      <c r="AH15">
        <v>0</v>
      </c>
      <c r="AI15">
        <v>0</v>
      </c>
      <c r="AJ15">
        <v>0</v>
      </c>
      <c r="AK15">
        <v>53.93</v>
      </c>
      <c r="AL15">
        <v>1.4</v>
      </c>
      <c r="AM15">
        <v>0</v>
      </c>
      <c r="AN15">
        <v>0.4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44.42</v>
      </c>
      <c r="AW15">
        <v>70.59</v>
      </c>
      <c r="AX15">
        <v>92.62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2572.5700000000006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418.77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43.89</v>
      </c>
      <c r="AH16">
        <v>0</v>
      </c>
      <c r="AI16">
        <v>0</v>
      </c>
      <c r="AJ16">
        <v>0</v>
      </c>
      <c r="AK16">
        <v>53.93</v>
      </c>
      <c r="AL16">
        <v>1.4</v>
      </c>
      <c r="AM16">
        <v>0</v>
      </c>
      <c r="AN16">
        <v>0.4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44.42</v>
      </c>
      <c r="AW16">
        <v>70.59</v>
      </c>
      <c r="AX16">
        <v>92.62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2572.5700000000006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418.77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43.89</v>
      </c>
      <c r="AH17">
        <v>0</v>
      </c>
      <c r="AI17">
        <v>0</v>
      </c>
      <c r="AJ17">
        <v>0</v>
      </c>
      <c r="AK17">
        <v>53.93</v>
      </c>
      <c r="AL17">
        <v>1.4</v>
      </c>
      <c r="AM17">
        <v>0</v>
      </c>
      <c r="AN17">
        <v>0.4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44.42</v>
      </c>
      <c r="AW17">
        <v>70.59</v>
      </c>
      <c r="AX17">
        <v>92.62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2572.5700000000006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418.77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43.89</v>
      </c>
      <c r="AH18">
        <v>0</v>
      </c>
      <c r="AI18">
        <v>0</v>
      </c>
      <c r="AJ18">
        <v>0</v>
      </c>
      <c r="AK18">
        <v>53.93</v>
      </c>
      <c r="AL18">
        <v>1.4</v>
      </c>
      <c r="AM18">
        <v>0</v>
      </c>
      <c r="AN18">
        <v>0.4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44.42</v>
      </c>
      <c r="AW18">
        <v>70.59</v>
      </c>
      <c r="AX18">
        <v>92.62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2572.5700000000006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43.89</v>
      </c>
      <c r="AH19">
        <v>0</v>
      </c>
      <c r="AI19">
        <v>0</v>
      </c>
      <c r="AJ19">
        <v>0</v>
      </c>
      <c r="AK19">
        <v>53.93</v>
      </c>
      <c r="AL19">
        <v>1.4</v>
      </c>
      <c r="AM19">
        <v>0</v>
      </c>
      <c r="AN19">
        <v>0.4</v>
      </c>
      <c r="AO19">
        <v>0</v>
      </c>
      <c r="AP19">
        <v>0</v>
      </c>
      <c r="AQ19">
        <v>14.17</v>
      </c>
      <c r="AR19">
        <v>1.1100000000000001</v>
      </c>
      <c r="AS19">
        <v>4.3099999999999996</v>
      </c>
      <c r="AT19">
        <v>20</v>
      </c>
      <c r="AU19">
        <v>0</v>
      </c>
      <c r="AV19">
        <v>44.42</v>
      </c>
      <c r="AW19">
        <v>70.59</v>
      </c>
      <c r="AX19">
        <v>92.62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2586.7400000000007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43.89</v>
      </c>
      <c r="AH20">
        <v>0</v>
      </c>
      <c r="AI20">
        <v>0</v>
      </c>
      <c r="AJ20">
        <v>0</v>
      </c>
      <c r="AK20">
        <v>53.93</v>
      </c>
      <c r="AL20">
        <v>1.4</v>
      </c>
      <c r="AM20">
        <v>0</v>
      </c>
      <c r="AN20">
        <v>0.4</v>
      </c>
      <c r="AO20">
        <v>0</v>
      </c>
      <c r="AP20">
        <v>0</v>
      </c>
      <c r="AQ20">
        <v>14.17</v>
      </c>
      <c r="AR20">
        <v>1.1100000000000001</v>
      </c>
      <c r="AS20">
        <v>4.3099999999999996</v>
      </c>
      <c r="AT20">
        <v>20</v>
      </c>
      <c r="AU20">
        <v>0</v>
      </c>
      <c r="AV20">
        <v>44.42</v>
      </c>
      <c r="AW20">
        <v>70.59</v>
      </c>
      <c r="AX20">
        <v>92.62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2586.7400000000007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418.77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43.89</v>
      </c>
      <c r="AH21">
        <v>0</v>
      </c>
      <c r="AI21">
        <v>0</v>
      </c>
      <c r="AJ21">
        <v>0</v>
      </c>
      <c r="AK21">
        <v>53.93</v>
      </c>
      <c r="AL21">
        <v>1.4</v>
      </c>
      <c r="AM21">
        <v>0</v>
      </c>
      <c r="AN21">
        <v>0.4</v>
      </c>
      <c r="AO21">
        <v>0</v>
      </c>
      <c r="AP21">
        <v>0</v>
      </c>
      <c r="AQ21">
        <v>14.17</v>
      </c>
      <c r="AR21">
        <v>1.1100000000000001</v>
      </c>
      <c r="AS21">
        <v>4.3099999999999996</v>
      </c>
      <c r="AT21">
        <v>20</v>
      </c>
      <c r="AU21">
        <v>0</v>
      </c>
      <c r="AV21">
        <v>44.62</v>
      </c>
      <c r="AW21">
        <v>70.59</v>
      </c>
      <c r="AX21">
        <v>92.62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2586.9400000000005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418.77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43.89</v>
      </c>
      <c r="AH22">
        <v>0</v>
      </c>
      <c r="AI22">
        <v>0</v>
      </c>
      <c r="AJ22">
        <v>0</v>
      </c>
      <c r="AK22">
        <v>53.93</v>
      </c>
      <c r="AL22">
        <v>1.4</v>
      </c>
      <c r="AM22">
        <v>0</v>
      </c>
      <c r="AN22">
        <v>0.4</v>
      </c>
      <c r="AO22">
        <v>0</v>
      </c>
      <c r="AP22">
        <v>0</v>
      </c>
      <c r="AQ22">
        <v>14.17</v>
      </c>
      <c r="AR22">
        <v>1.1100000000000001</v>
      </c>
      <c r="AS22">
        <v>4.3099999999999996</v>
      </c>
      <c r="AT22">
        <v>20</v>
      </c>
      <c r="AU22">
        <v>0</v>
      </c>
      <c r="AV22">
        <v>44.62</v>
      </c>
      <c r="AW22">
        <v>70.59</v>
      </c>
      <c r="AX22">
        <v>92.62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2586.9400000000005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418.77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43.89</v>
      </c>
      <c r="AH23">
        <v>0</v>
      </c>
      <c r="AI23">
        <v>0</v>
      </c>
      <c r="AJ23">
        <v>0</v>
      </c>
      <c r="AK23">
        <v>53.93</v>
      </c>
      <c r="AL23">
        <v>1.4</v>
      </c>
      <c r="AM23">
        <v>0</v>
      </c>
      <c r="AN23">
        <v>0.4</v>
      </c>
      <c r="AO23">
        <v>0</v>
      </c>
      <c r="AP23">
        <v>0</v>
      </c>
      <c r="AQ23">
        <v>14.17</v>
      </c>
      <c r="AR23">
        <v>1.1100000000000001</v>
      </c>
      <c r="AS23">
        <v>4.3099999999999996</v>
      </c>
      <c r="AT23">
        <v>20</v>
      </c>
      <c r="AU23">
        <v>0</v>
      </c>
      <c r="AV23">
        <v>44.62</v>
      </c>
      <c r="AW23">
        <v>70.59</v>
      </c>
      <c r="AX23">
        <v>92.62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2586.9400000000005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418.77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43.89</v>
      </c>
      <c r="AH24">
        <v>0</v>
      </c>
      <c r="AI24">
        <v>0</v>
      </c>
      <c r="AJ24">
        <v>0</v>
      </c>
      <c r="AK24">
        <v>53.93</v>
      </c>
      <c r="AL24">
        <v>1.4</v>
      </c>
      <c r="AM24">
        <v>0</v>
      </c>
      <c r="AN24">
        <v>0.4</v>
      </c>
      <c r="AO24">
        <v>0</v>
      </c>
      <c r="AP24">
        <v>0</v>
      </c>
      <c r="AQ24">
        <v>28.35</v>
      </c>
      <c r="AR24">
        <v>1.1100000000000001</v>
      </c>
      <c r="AS24">
        <v>4.3099999999999996</v>
      </c>
      <c r="AT24">
        <v>20</v>
      </c>
      <c r="AU24">
        <v>0</v>
      </c>
      <c r="AV24">
        <v>44.62</v>
      </c>
      <c r="AW24">
        <v>70.59</v>
      </c>
      <c r="AX24">
        <v>92.62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2601.1200000000003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418.77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43.89</v>
      </c>
      <c r="AH25">
        <v>0</v>
      </c>
      <c r="AI25">
        <v>0</v>
      </c>
      <c r="AJ25">
        <v>0</v>
      </c>
      <c r="AK25">
        <v>53.93</v>
      </c>
      <c r="AL25">
        <v>1.4</v>
      </c>
      <c r="AM25">
        <v>0</v>
      </c>
      <c r="AN25">
        <v>0.4</v>
      </c>
      <c r="AO25">
        <v>0</v>
      </c>
      <c r="AP25">
        <v>0</v>
      </c>
      <c r="AQ25">
        <v>28.35</v>
      </c>
      <c r="AR25">
        <v>1.1100000000000001</v>
      </c>
      <c r="AS25">
        <v>4.3099999999999996</v>
      </c>
      <c r="AT25">
        <v>20</v>
      </c>
      <c r="AU25">
        <v>0</v>
      </c>
      <c r="AV25">
        <v>44.62</v>
      </c>
      <c r="AW25">
        <v>70.59</v>
      </c>
      <c r="AX25">
        <v>92.62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2617.6000000000004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418.77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43.89</v>
      </c>
      <c r="AH26">
        <v>18.940000000000001</v>
      </c>
      <c r="AI26">
        <v>0</v>
      </c>
      <c r="AJ26">
        <v>0</v>
      </c>
      <c r="AK26">
        <v>53.93</v>
      </c>
      <c r="AL26">
        <v>1.4</v>
      </c>
      <c r="AM26">
        <v>0</v>
      </c>
      <c r="AN26">
        <v>0.4</v>
      </c>
      <c r="AO26">
        <v>0</v>
      </c>
      <c r="AP26">
        <v>0</v>
      </c>
      <c r="AQ26">
        <v>29.36</v>
      </c>
      <c r="AR26">
        <v>1.1100000000000001</v>
      </c>
      <c r="AS26">
        <v>4.3099999999999996</v>
      </c>
      <c r="AT26">
        <v>20</v>
      </c>
      <c r="AU26">
        <v>0</v>
      </c>
      <c r="AV26">
        <v>44.62</v>
      </c>
      <c r="AW26">
        <v>70.59</v>
      </c>
      <c r="AX26">
        <v>92.62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2637.5500000000006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683.14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418.77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9.14</v>
      </c>
      <c r="AE27">
        <v>16.48</v>
      </c>
      <c r="AF27">
        <v>8.8699999999999992</v>
      </c>
      <c r="AG27">
        <v>43.89</v>
      </c>
      <c r="AH27">
        <v>37.880000000000003</v>
      </c>
      <c r="AI27">
        <v>0</v>
      </c>
      <c r="AJ27">
        <v>0</v>
      </c>
      <c r="AK27">
        <v>53.93</v>
      </c>
      <c r="AL27">
        <v>1.4</v>
      </c>
      <c r="AM27">
        <v>0</v>
      </c>
      <c r="AN27">
        <v>0.4</v>
      </c>
      <c r="AO27">
        <v>0</v>
      </c>
      <c r="AP27">
        <v>0</v>
      </c>
      <c r="AQ27">
        <v>44.42</v>
      </c>
      <c r="AR27">
        <v>1.1100000000000001</v>
      </c>
      <c r="AS27">
        <v>4.3099999999999996</v>
      </c>
      <c r="AT27">
        <v>20</v>
      </c>
      <c r="AU27">
        <v>0</v>
      </c>
      <c r="AV27">
        <v>44.62</v>
      </c>
      <c r="AW27">
        <v>70.59</v>
      </c>
      <c r="AX27">
        <v>92.62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2680.6900000000005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683.14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18.27</v>
      </c>
      <c r="AE28">
        <v>16.48</v>
      </c>
      <c r="AF28">
        <v>17.75</v>
      </c>
      <c r="AG28">
        <v>43.89</v>
      </c>
      <c r="AH28">
        <v>58.05</v>
      </c>
      <c r="AI28">
        <v>3.57</v>
      </c>
      <c r="AJ28">
        <v>0</v>
      </c>
      <c r="AK28">
        <v>53.93</v>
      </c>
      <c r="AL28">
        <v>1.4</v>
      </c>
      <c r="AM28">
        <v>0</v>
      </c>
      <c r="AN28">
        <v>0.4</v>
      </c>
      <c r="AO28">
        <v>0</v>
      </c>
      <c r="AP28">
        <v>0</v>
      </c>
      <c r="AQ28">
        <v>44.42</v>
      </c>
      <c r="AR28">
        <v>1.1100000000000001</v>
      </c>
      <c r="AS28">
        <v>4.3099999999999996</v>
      </c>
      <c r="AT28">
        <v>20</v>
      </c>
      <c r="AU28">
        <v>0</v>
      </c>
      <c r="AV28">
        <v>44.62</v>
      </c>
      <c r="AW28">
        <v>70.59</v>
      </c>
      <c r="AX28">
        <v>92.62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2722.440000000001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683.14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37.020000000000003</v>
      </c>
      <c r="X29">
        <v>148.30000000000001</v>
      </c>
      <c r="Y29">
        <v>0</v>
      </c>
      <c r="Z29">
        <v>2.2000000000000002</v>
      </c>
      <c r="AA29">
        <v>14.05</v>
      </c>
      <c r="AB29">
        <v>3.34</v>
      </c>
      <c r="AC29">
        <v>9.68</v>
      </c>
      <c r="AD29">
        <v>27.41</v>
      </c>
      <c r="AE29">
        <v>32.96</v>
      </c>
      <c r="AF29">
        <v>26.62</v>
      </c>
      <c r="AG29">
        <v>43.89</v>
      </c>
      <c r="AH29">
        <v>86.18</v>
      </c>
      <c r="AI29">
        <v>3.57</v>
      </c>
      <c r="AJ29">
        <v>0</v>
      </c>
      <c r="AK29">
        <v>53.93</v>
      </c>
      <c r="AL29">
        <v>1.4</v>
      </c>
      <c r="AM29">
        <v>0</v>
      </c>
      <c r="AN29">
        <v>0.4</v>
      </c>
      <c r="AO29">
        <v>0</v>
      </c>
      <c r="AP29">
        <v>0</v>
      </c>
      <c r="AQ29">
        <v>44.42</v>
      </c>
      <c r="AR29">
        <v>1.1100000000000001</v>
      </c>
      <c r="AS29">
        <v>4.3099999999999996</v>
      </c>
      <c r="AT29">
        <v>20</v>
      </c>
      <c r="AU29">
        <v>0</v>
      </c>
      <c r="AV29">
        <v>44.84</v>
      </c>
      <c r="AW29">
        <v>70.59</v>
      </c>
      <c r="AX29">
        <v>92.62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2817.8800000000006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683.14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37.630000000000003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36.549999999999997</v>
      </c>
      <c r="AE30">
        <v>32.96</v>
      </c>
      <c r="AF30">
        <v>39.049999999999997</v>
      </c>
      <c r="AG30">
        <v>43.89</v>
      </c>
      <c r="AH30">
        <v>113.64</v>
      </c>
      <c r="AI30">
        <v>3.57</v>
      </c>
      <c r="AJ30">
        <v>0</v>
      </c>
      <c r="AK30">
        <v>53.93</v>
      </c>
      <c r="AL30">
        <v>1.4</v>
      </c>
      <c r="AM30">
        <v>7.9</v>
      </c>
      <c r="AN30">
        <v>0.4</v>
      </c>
      <c r="AO30">
        <v>0</v>
      </c>
      <c r="AP30">
        <v>0</v>
      </c>
      <c r="AQ30">
        <v>59.22</v>
      </c>
      <c r="AR30">
        <v>1.1100000000000001</v>
      </c>
      <c r="AS30">
        <v>4.3099999999999996</v>
      </c>
      <c r="AT30">
        <v>20</v>
      </c>
      <c r="AU30">
        <v>0</v>
      </c>
      <c r="AV30">
        <v>44.84</v>
      </c>
      <c r="AW30">
        <v>70.59</v>
      </c>
      <c r="AX30">
        <v>92.62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2960.9300000000017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683.14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418.77</v>
      </c>
      <c r="V31">
        <v>19.46</v>
      </c>
      <c r="W31">
        <v>37.630000000000003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36.549999999999997</v>
      </c>
      <c r="AE31">
        <v>32.96</v>
      </c>
      <c r="AF31">
        <v>39.049999999999997</v>
      </c>
      <c r="AG31">
        <v>43.89</v>
      </c>
      <c r="AH31">
        <v>113.64</v>
      </c>
      <c r="AI31">
        <v>16.54</v>
      </c>
      <c r="AJ31">
        <v>0</v>
      </c>
      <c r="AK31">
        <v>53.93</v>
      </c>
      <c r="AL31">
        <v>1.4</v>
      </c>
      <c r="AM31">
        <v>7.9</v>
      </c>
      <c r="AN31">
        <v>0.4</v>
      </c>
      <c r="AO31">
        <v>0</v>
      </c>
      <c r="AP31">
        <v>0</v>
      </c>
      <c r="AQ31">
        <v>59.22</v>
      </c>
      <c r="AR31">
        <v>1.1100000000000001</v>
      </c>
      <c r="AS31">
        <v>4.3099999999999996</v>
      </c>
      <c r="AT31">
        <v>20</v>
      </c>
      <c r="AU31">
        <v>0</v>
      </c>
      <c r="AV31">
        <v>44.84</v>
      </c>
      <c r="AW31">
        <v>70.59</v>
      </c>
      <c r="AX31">
        <v>92.62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2972.5600000000013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434.25</v>
      </c>
      <c r="M32">
        <v>92</v>
      </c>
      <c r="N32">
        <v>118.76</v>
      </c>
      <c r="O32">
        <v>62.16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418.77</v>
      </c>
      <c r="V32">
        <v>19.46</v>
      </c>
      <c r="W32">
        <v>38.840000000000003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36.549999999999997</v>
      </c>
      <c r="AE32">
        <v>32.96</v>
      </c>
      <c r="AF32">
        <v>39.049999999999997</v>
      </c>
      <c r="AG32">
        <v>43.89</v>
      </c>
      <c r="AH32">
        <v>113.64</v>
      </c>
      <c r="AI32">
        <v>16.54</v>
      </c>
      <c r="AJ32">
        <v>0</v>
      </c>
      <c r="AK32">
        <v>53.93</v>
      </c>
      <c r="AL32">
        <v>1.4</v>
      </c>
      <c r="AM32">
        <v>8.19</v>
      </c>
      <c r="AN32">
        <v>0.4</v>
      </c>
      <c r="AO32">
        <v>0</v>
      </c>
      <c r="AP32">
        <v>0</v>
      </c>
      <c r="AQ32">
        <v>59.22</v>
      </c>
      <c r="AR32">
        <v>1.1100000000000001</v>
      </c>
      <c r="AS32">
        <v>4.3099999999999996</v>
      </c>
      <c r="AT32">
        <v>20</v>
      </c>
      <c r="AU32">
        <v>0</v>
      </c>
      <c r="AV32">
        <v>44.84</v>
      </c>
      <c r="AW32">
        <v>70.59</v>
      </c>
      <c r="AX32">
        <v>92.62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2973.3100000000013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434.25</v>
      </c>
      <c r="M33">
        <v>92</v>
      </c>
      <c r="N33">
        <v>118.76</v>
      </c>
      <c r="O33">
        <v>62.16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418.77</v>
      </c>
      <c r="V33">
        <v>19.46</v>
      </c>
      <c r="W33">
        <v>38.840000000000003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36.549999999999997</v>
      </c>
      <c r="AE33">
        <v>32.96</v>
      </c>
      <c r="AF33">
        <v>39.049999999999997</v>
      </c>
      <c r="AG33">
        <v>43.89</v>
      </c>
      <c r="AH33">
        <v>113.64</v>
      </c>
      <c r="AI33">
        <v>16.54</v>
      </c>
      <c r="AJ33">
        <v>0</v>
      </c>
      <c r="AK33">
        <v>53.93</v>
      </c>
      <c r="AL33">
        <v>9.2899999999999991</v>
      </c>
      <c r="AM33">
        <v>8.19</v>
      </c>
      <c r="AN33">
        <v>0.4</v>
      </c>
      <c r="AO33">
        <v>0</v>
      </c>
      <c r="AP33">
        <v>0</v>
      </c>
      <c r="AQ33">
        <v>59.22</v>
      </c>
      <c r="AR33">
        <v>1.1100000000000001</v>
      </c>
      <c r="AS33">
        <v>4.3099999999999996</v>
      </c>
      <c r="AT33">
        <v>20</v>
      </c>
      <c r="AU33">
        <v>0</v>
      </c>
      <c r="AV33">
        <v>44.84</v>
      </c>
      <c r="AW33">
        <v>70.59</v>
      </c>
      <c r="AX33">
        <v>92.62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2981.2000000000012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434.25</v>
      </c>
      <c r="M34">
        <v>92</v>
      </c>
      <c r="N34">
        <v>118.76</v>
      </c>
      <c r="O34">
        <v>62.16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418.77</v>
      </c>
      <c r="V34">
        <v>19.46</v>
      </c>
      <c r="W34">
        <v>40.06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27.41</v>
      </c>
      <c r="AE34">
        <v>32.96</v>
      </c>
      <c r="AF34">
        <v>39.049999999999997</v>
      </c>
      <c r="AG34">
        <v>43.89</v>
      </c>
      <c r="AH34">
        <v>113.64</v>
      </c>
      <c r="AI34">
        <v>3.57</v>
      </c>
      <c r="AJ34">
        <v>0</v>
      </c>
      <c r="AK34">
        <v>53.93</v>
      </c>
      <c r="AL34">
        <v>41.83</v>
      </c>
      <c r="AM34">
        <v>8.19</v>
      </c>
      <c r="AN34">
        <v>0.4</v>
      </c>
      <c r="AO34">
        <v>0</v>
      </c>
      <c r="AP34">
        <v>0</v>
      </c>
      <c r="AQ34">
        <v>59.22</v>
      </c>
      <c r="AR34">
        <v>1.1100000000000001</v>
      </c>
      <c r="AS34">
        <v>4.3099999999999996</v>
      </c>
      <c r="AT34">
        <v>20</v>
      </c>
      <c r="AU34">
        <v>0</v>
      </c>
      <c r="AV34">
        <v>44.84</v>
      </c>
      <c r="AW34">
        <v>70.59</v>
      </c>
      <c r="AX34">
        <v>92.62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2992.8500000000008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682.79</v>
      </c>
      <c r="L35">
        <v>434.25</v>
      </c>
      <c r="M35">
        <v>92</v>
      </c>
      <c r="N35">
        <v>118.76</v>
      </c>
      <c r="O35">
        <v>62.16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418.77</v>
      </c>
      <c r="V35">
        <v>19.46</v>
      </c>
      <c r="W35">
        <v>40.06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43.89</v>
      </c>
      <c r="AH35">
        <v>113.64</v>
      </c>
      <c r="AI35">
        <v>0</v>
      </c>
      <c r="AJ35">
        <v>0</v>
      </c>
      <c r="AK35">
        <v>53.93</v>
      </c>
      <c r="AL35">
        <v>41.83</v>
      </c>
      <c r="AM35">
        <v>8.19</v>
      </c>
      <c r="AN35">
        <v>0.4</v>
      </c>
      <c r="AO35">
        <v>0</v>
      </c>
      <c r="AP35">
        <v>0</v>
      </c>
      <c r="AQ35">
        <v>59.22</v>
      </c>
      <c r="AR35">
        <v>1.1100000000000001</v>
      </c>
      <c r="AS35">
        <v>4.3099999999999996</v>
      </c>
      <c r="AT35">
        <v>20</v>
      </c>
      <c r="AU35">
        <v>0</v>
      </c>
      <c r="AV35">
        <v>44.84</v>
      </c>
      <c r="AW35">
        <v>70.59</v>
      </c>
      <c r="AX35">
        <v>92.62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2980.1400000000008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434.25</v>
      </c>
      <c r="M36">
        <v>92</v>
      </c>
      <c r="N36">
        <v>118.76</v>
      </c>
      <c r="O36">
        <v>62.16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418.77</v>
      </c>
      <c r="V36">
        <v>19.46</v>
      </c>
      <c r="W36">
        <v>41.27</v>
      </c>
      <c r="X36">
        <v>148.30000000000001</v>
      </c>
      <c r="Y36">
        <v>0</v>
      </c>
      <c r="Z36">
        <v>2.2000000000000002</v>
      </c>
      <c r="AA36">
        <v>28.05</v>
      </c>
      <c r="AB36">
        <v>2.66</v>
      </c>
      <c r="AC36">
        <v>9.68</v>
      </c>
      <c r="AD36">
        <v>0</v>
      </c>
      <c r="AE36">
        <v>32.96</v>
      </c>
      <c r="AF36">
        <v>26.62</v>
      </c>
      <c r="AG36">
        <v>43.89</v>
      </c>
      <c r="AH36">
        <v>113.64</v>
      </c>
      <c r="AI36">
        <v>0</v>
      </c>
      <c r="AJ36">
        <v>0</v>
      </c>
      <c r="AK36">
        <v>53.93</v>
      </c>
      <c r="AL36">
        <v>41.83</v>
      </c>
      <c r="AM36">
        <v>0</v>
      </c>
      <c r="AN36">
        <v>0.4</v>
      </c>
      <c r="AO36">
        <v>0</v>
      </c>
      <c r="AP36">
        <v>0</v>
      </c>
      <c r="AQ36">
        <v>59.22</v>
      </c>
      <c r="AR36">
        <v>1.1100000000000001</v>
      </c>
      <c r="AS36">
        <v>4.3099999999999996</v>
      </c>
      <c r="AT36">
        <v>20</v>
      </c>
      <c r="AU36">
        <v>0</v>
      </c>
      <c r="AV36">
        <v>44.84</v>
      </c>
      <c r="AW36">
        <v>70.59</v>
      </c>
      <c r="AX36">
        <v>92.62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2885.0699999999997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682.79</v>
      </c>
      <c r="L37">
        <v>434.25</v>
      </c>
      <c r="M37">
        <v>92</v>
      </c>
      <c r="N37">
        <v>118.76</v>
      </c>
      <c r="O37">
        <v>62.16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418.77</v>
      </c>
      <c r="V37">
        <v>19.46</v>
      </c>
      <c r="W37">
        <v>42.49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0</v>
      </c>
      <c r="AD37">
        <v>0</v>
      </c>
      <c r="AE37">
        <v>16.48</v>
      </c>
      <c r="AF37">
        <v>26.62</v>
      </c>
      <c r="AG37">
        <v>43.89</v>
      </c>
      <c r="AH37">
        <v>86.27</v>
      </c>
      <c r="AI37">
        <v>0</v>
      </c>
      <c r="AJ37">
        <v>0</v>
      </c>
      <c r="AK37">
        <v>53.93</v>
      </c>
      <c r="AL37">
        <v>41.83</v>
      </c>
      <c r="AM37">
        <v>0</v>
      </c>
      <c r="AN37">
        <v>0.4</v>
      </c>
      <c r="AO37">
        <v>0</v>
      </c>
      <c r="AP37">
        <v>5.76</v>
      </c>
      <c r="AQ37">
        <v>59.22</v>
      </c>
      <c r="AR37">
        <v>1.1100000000000001</v>
      </c>
      <c r="AS37">
        <v>4.3099999999999996</v>
      </c>
      <c r="AT37">
        <v>20</v>
      </c>
      <c r="AU37">
        <v>0</v>
      </c>
      <c r="AV37">
        <v>44.52</v>
      </c>
      <c r="AW37">
        <v>70.59</v>
      </c>
      <c r="AX37">
        <v>92.62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2819.34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682.79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418.77</v>
      </c>
      <c r="V38">
        <v>19.46</v>
      </c>
      <c r="W38">
        <v>43.71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0</v>
      </c>
      <c r="AE38">
        <v>16.48</v>
      </c>
      <c r="AF38">
        <v>17.75</v>
      </c>
      <c r="AG38">
        <v>43.89</v>
      </c>
      <c r="AH38">
        <v>62.51</v>
      </c>
      <c r="AI38">
        <v>0</v>
      </c>
      <c r="AJ38">
        <v>0</v>
      </c>
      <c r="AK38">
        <v>53.93</v>
      </c>
      <c r="AL38">
        <v>41.83</v>
      </c>
      <c r="AM38">
        <v>0</v>
      </c>
      <c r="AN38">
        <v>0.4</v>
      </c>
      <c r="AO38">
        <v>0</v>
      </c>
      <c r="AP38">
        <v>5.76</v>
      </c>
      <c r="AQ38">
        <v>59.22</v>
      </c>
      <c r="AR38">
        <v>1.1100000000000001</v>
      </c>
      <c r="AS38">
        <v>4.3099999999999996</v>
      </c>
      <c r="AT38">
        <v>20</v>
      </c>
      <c r="AU38">
        <v>0</v>
      </c>
      <c r="AV38">
        <v>44.52</v>
      </c>
      <c r="AW38">
        <v>70.59</v>
      </c>
      <c r="AX38">
        <v>92.62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2788.3300000000008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682.79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418.77</v>
      </c>
      <c r="V39">
        <v>19.46</v>
      </c>
      <c r="W39">
        <v>44.31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17.75</v>
      </c>
      <c r="AG39">
        <v>43.89</v>
      </c>
      <c r="AH39">
        <v>41.67</v>
      </c>
      <c r="AI39">
        <v>0</v>
      </c>
      <c r="AJ39">
        <v>0</v>
      </c>
      <c r="AK39">
        <v>53.93</v>
      </c>
      <c r="AL39">
        <v>41.83</v>
      </c>
      <c r="AM39">
        <v>0</v>
      </c>
      <c r="AN39">
        <v>0.4</v>
      </c>
      <c r="AO39">
        <v>0</v>
      </c>
      <c r="AP39">
        <v>5.76</v>
      </c>
      <c r="AQ39">
        <v>59.22</v>
      </c>
      <c r="AR39">
        <v>26.49</v>
      </c>
      <c r="AS39">
        <v>4.3099999999999996</v>
      </c>
      <c r="AT39">
        <v>20</v>
      </c>
      <c r="AU39">
        <v>0</v>
      </c>
      <c r="AV39">
        <v>43.99</v>
      </c>
      <c r="AW39">
        <v>70.59</v>
      </c>
      <c r="AX39">
        <v>92.62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2778.89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418.77</v>
      </c>
      <c r="V40">
        <v>19.46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17.75</v>
      </c>
      <c r="AG40">
        <v>43.89</v>
      </c>
      <c r="AH40">
        <v>18.940000000000001</v>
      </c>
      <c r="AI40">
        <v>0</v>
      </c>
      <c r="AJ40">
        <v>0</v>
      </c>
      <c r="AK40">
        <v>53.93</v>
      </c>
      <c r="AL40">
        <v>9.2899999999999991</v>
      </c>
      <c r="AM40">
        <v>0</v>
      </c>
      <c r="AN40">
        <v>0.4</v>
      </c>
      <c r="AO40">
        <v>0</v>
      </c>
      <c r="AP40">
        <v>5.76</v>
      </c>
      <c r="AQ40">
        <v>59.22</v>
      </c>
      <c r="AR40">
        <v>26.49</v>
      </c>
      <c r="AS40">
        <v>4.3099999999999996</v>
      </c>
      <c r="AT40">
        <v>20</v>
      </c>
      <c r="AU40">
        <v>0</v>
      </c>
      <c r="AV40">
        <v>43.99</v>
      </c>
      <c r="AW40">
        <v>70.59</v>
      </c>
      <c r="AX40">
        <v>92.62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2724.8799999999997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10.28</v>
      </c>
      <c r="R41">
        <v>42.39</v>
      </c>
      <c r="S41">
        <v>26.4</v>
      </c>
      <c r="T41">
        <v>0</v>
      </c>
      <c r="U41">
        <v>418.77</v>
      </c>
      <c r="V41">
        <v>19.46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43.89</v>
      </c>
      <c r="AH41">
        <v>0</v>
      </c>
      <c r="AI41">
        <v>0</v>
      </c>
      <c r="AJ41">
        <v>0</v>
      </c>
      <c r="AK41">
        <v>53.93</v>
      </c>
      <c r="AL41">
        <v>1.4</v>
      </c>
      <c r="AM41">
        <v>0</v>
      </c>
      <c r="AN41">
        <v>0.4</v>
      </c>
      <c r="AO41">
        <v>0</v>
      </c>
      <c r="AP41">
        <v>5.76</v>
      </c>
      <c r="AQ41">
        <v>59.22</v>
      </c>
      <c r="AR41">
        <v>26.49</v>
      </c>
      <c r="AS41">
        <v>4.3099999999999996</v>
      </c>
      <c r="AT41">
        <v>20</v>
      </c>
      <c r="AU41">
        <v>0</v>
      </c>
      <c r="AV41">
        <v>43.99</v>
      </c>
      <c r="AW41">
        <v>70.59</v>
      </c>
      <c r="AX41">
        <v>92.62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2689.1699999999996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10.28</v>
      </c>
      <c r="R42">
        <v>42.39</v>
      </c>
      <c r="S42">
        <v>26.4</v>
      </c>
      <c r="T42">
        <v>0</v>
      </c>
      <c r="U42">
        <v>418.77</v>
      </c>
      <c r="V42">
        <v>19.46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43.89</v>
      </c>
      <c r="AH42">
        <v>0</v>
      </c>
      <c r="AI42">
        <v>0</v>
      </c>
      <c r="AJ42">
        <v>0</v>
      </c>
      <c r="AK42">
        <v>53.93</v>
      </c>
      <c r="AL42">
        <v>1.4</v>
      </c>
      <c r="AM42">
        <v>0</v>
      </c>
      <c r="AN42">
        <v>0.4</v>
      </c>
      <c r="AO42">
        <v>0</v>
      </c>
      <c r="AP42">
        <v>5.76</v>
      </c>
      <c r="AQ42">
        <v>59.22</v>
      </c>
      <c r="AR42">
        <v>1.1100000000000001</v>
      </c>
      <c r="AS42">
        <v>4.3099999999999996</v>
      </c>
      <c r="AT42">
        <v>20</v>
      </c>
      <c r="AU42">
        <v>0</v>
      </c>
      <c r="AV42">
        <v>43.68</v>
      </c>
      <c r="AW42">
        <v>70.59</v>
      </c>
      <c r="AX42">
        <v>92.62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2663.48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10.28</v>
      </c>
      <c r="R43">
        <v>42.39</v>
      </c>
      <c r="S43">
        <v>26.4</v>
      </c>
      <c r="T43">
        <v>0</v>
      </c>
      <c r="U43">
        <v>418.77</v>
      </c>
      <c r="V43">
        <v>19.46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43.89</v>
      </c>
      <c r="AH43">
        <v>0</v>
      </c>
      <c r="AI43">
        <v>0</v>
      </c>
      <c r="AJ43">
        <v>0</v>
      </c>
      <c r="AK43">
        <v>53.93</v>
      </c>
      <c r="AL43">
        <v>1.4</v>
      </c>
      <c r="AM43">
        <v>0</v>
      </c>
      <c r="AN43">
        <v>0.4</v>
      </c>
      <c r="AO43">
        <v>0</v>
      </c>
      <c r="AP43">
        <v>5.76</v>
      </c>
      <c r="AQ43">
        <v>44.42</v>
      </c>
      <c r="AR43">
        <v>1.1100000000000001</v>
      </c>
      <c r="AS43">
        <v>4.3099999999999996</v>
      </c>
      <c r="AT43">
        <v>20</v>
      </c>
      <c r="AU43">
        <v>0</v>
      </c>
      <c r="AV43">
        <v>43.47</v>
      </c>
      <c r="AW43">
        <v>70.59</v>
      </c>
      <c r="AX43">
        <v>92.62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2648.4700000000003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10.28</v>
      </c>
      <c r="R44">
        <v>42.39</v>
      </c>
      <c r="S44">
        <v>26.4</v>
      </c>
      <c r="T44">
        <v>0</v>
      </c>
      <c r="U44">
        <v>418.77</v>
      </c>
      <c r="V44">
        <v>19.46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43.89</v>
      </c>
      <c r="AH44">
        <v>0</v>
      </c>
      <c r="AI44">
        <v>0</v>
      </c>
      <c r="AJ44">
        <v>0</v>
      </c>
      <c r="AK44">
        <v>53.93</v>
      </c>
      <c r="AL44">
        <v>1.4</v>
      </c>
      <c r="AM44">
        <v>0</v>
      </c>
      <c r="AN44">
        <v>0.4</v>
      </c>
      <c r="AO44">
        <v>0</v>
      </c>
      <c r="AP44">
        <v>5.76</v>
      </c>
      <c r="AQ44">
        <v>44.42</v>
      </c>
      <c r="AR44">
        <v>1.1100000000000001</v>
      </c>
      <c r="AS44">
        <v>4.3099999999999996</v>
      </c>
      <c r="AT44">
        <v>20</v>
      </c>
      <c r="AU44">
        <v>0</v>
      </c>
      <c r="AV44">
        <v>43.47</v>
      </c>
      <c r="AW44">
        <v>70.59</v>
      </c>
      <c r="AX44">
        <v>92.62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2648.4700000000003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10.28</v>
      </c>
      <c r="R45">
        <v>42.39</v>
      </c>
      <c r="S45">
        <v>26.4</v>
      </c>
      <c r="T45">
        <v>0</v>
      </c>
      <c r="U45">
        <v>418.77</v>
      </c>
      <c r="V45">
        <v>19.46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43.89</v>
      </c>
      <c r="AH45">
        <v>0</v>
      </c>
      <c r="AI45">
        <v>0</v>
      </c>
      <c r="AJ45">
        <v>0</v>
      </c>
      <c r="AK45">
        <v>53.93</v>
      </c>
      <c r="AL45">
        <v>1.4</v>
      </c>
      <c r="AM45">
        <v>0</v>
      </c>
      <c r="AN45">
        <v>0.4</v>
      </c>
      <c r="AO45">
        <v>0</v>
      </c>
      <c r="AP45">
        <v>0</v>
      </c>
      <c r="AQ45">
        <v>29.61</v>
      </c>
      <c r="AR45">
        <v>1.1100000000000001</v>
      </c>
      <c r="AS45">
        <v>4.3099999999999996</v>
      </c>
      <c r="AT45">
        <v>20</v>
      </c>
      <c r="AU45">
        <v>0</v>
      </c>
      <c r="AV45">
        <v>43.26</v>
      </c>
      <c r="AW45">
        <v>70.59</v>
      </c>
      <c r="AX45">
        <v>92.62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2627.6900000000005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10.28</v>
      </c>
      <c r="R46">
        <v>42.39</v>
      </c>
      <c r="S46">
        <v>26.4</v>
      </c>
      <c r="T46">
        <v>0</v>
      </c>
      <c r="U46">
        <v>418.77</v>
      </c>
      <c r="V46">
        <v>19.46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43.89</v>
      </c>
      <c r="AH46">
        <v>0</v>
      </c>
      <c r="AI46">
        <v>0</v>
      </c>
      <c r="AJ46">
        <v>0</v>
      </c>
      <c r="AK46">
        <v>53.93</v>
      </c>
      <c r="AL46">
        <v>1.4</v>
      </c>
      <c r="AM46">
        <v>0</v>
      </c>
      <c r="AN46">
        <v>0.4</v>
      </c>
      <c r="AO46">
        <v>0</v>
      </c>
      <c r="AP46">
        <v>0</v>
      </c>
      <c r="AQ46">
        <v>29.61</v>
      </c>
      <c r="AR46">
        <v>1.1100000000000001</v>
      </c>
      <c r="AS46">
        <v>4.3099999999999996</v>
      </c>
      <c r="AT46">
        <v>20</v>
      </c>
      <c r="AU46">
        <v>0</v>
      </c>
      <c r="AV46">
        <v>43.26</v>
      </c>
      <c r="AW46">
        <v>70.59</v>
      </c>
      <c r="AX46">
        <v>92.62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2627.6900000000005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10.28</v>
      </c>
      <c r="R47">
        <v>42.39</v>
      </c>
      <c r="S47">
        <v>26.4</v>
      </c>
      <c r="T47">
        <v>0</v>
      </c>
      <c r="U47">
        <v>418.77</v>
      </c>
      <c r="V47">
        <v>19.46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43.89</v>
      </c>
      <c r="AH47">
        <v>0</v>
      </c>
      <c r="AI47">
        <v>0</v>
      </c>
      <c r="AJ47">
        <v>0</v>
      </c>
      <c r="AK47">
        <v>53.93</v>
      </c>
      <c r="AL47">
        <v>1.4</v>
      </c>
      <c r="AM47">
        <v>0</v>
      </c>
      <c r="AN47">
        <v>0.4</v>
      </c>
      <c r="AO47">
        <v>0</v>
      </c>
      <c r="AP47">
        <v>1.79</v>
      </c>
      <c r="AQ47">
        <v>29.61</v>
      </c>
      <c r="AR47">
        <v>3.31</v>
      </c>
      <c r="AS47">
        <v>4.3099999999999996</v>
      </c>
      <c r="AT47">
        <v>20</v>
      </c>
      <c r="AU47">
        <v>0</v>
      </c>
      <c r="AV47">
        <v>43.05</v>
      </c>
      <c r="AW47">
        <v>70.59</v>
      </c>
      <c r="AX47">
        <v>92.62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2631.4700000000003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10.28</v>
      </c>
      <c r="R48">
        <v>42.39</v>
      </c>
      <c r="S48">
        <v>26.4</v>
      </c>
      <c r="T48">
        <v>0</v>
      </c>
      <c r="U48">
        <v>418.77</v>
      </c>
      <c r="V48">
        <v>19.46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43.89</v>
      </c>
      <c r="AH48">
        <v>0</v>
      </c>
      <c r="AI48">
        <v>0</v>
      </c>
      <c r="AJ48">
        <v>0</v>
      </c>
      <c r="AK48">
        <v>53.93</v>
      </c>
      <c r="AL48">
        <v>1.4</v>
      </c>
      <c r="AM48">
        <v>0</v>
      </c>
      <c r="AN48">
        <v>0.4</v>
      </c>
      <c r="AO48">
        <v>0</v>
      </c>
      <c r="AP48">
        <v>1.79</v>
      </c>
      <c r="AQ48">
        <v>29.61</v>
      </c>
      <c r="AR48">
        <v>26.49</v>
      </c>
      <c r="AS48">
        <v>4.3099999999999996</v>
      </c>
      <c r="AT48">
        <v>20</v>
      </c>
      <c r="AU48">
        <v>0</v>
      </c>
      <c r="AV48">
        <v>43.05</v>
      </c>
      <c r="AW48">
        <v>70.59</v>
      </c>
      <c r="AX48">
        <v>92.62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2654.65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10.28</v>
      </c>
      <c r="R49">
        <v>42.39</v>
      </c>
      <c r="S49">
        <v>26.4</v>
      </c>
      <c r="T49">
        <v>0</v>
      </c>
      <c r="U49">
        <v>418.77</v>
      </c>
      <c r="V49">
        <v>19.46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43.89</v>
      </c>
      <c r="AH49">
        <v>0</v>
      </c>
      <c r="AI49">
        <v>0</v>
      </c>
      <c r="AJ49">
        <v>0</v>
      </c>
      <c r="AK49">
        <v>53.93</v>
      </c>
      <c r="AL49">
        <v>1.4</v>
      </c>
      <c r="AM49">
        <v>0</v>
      </c>
      <c r="AN49">
        <v>0.4</v>
      </c>
      <c r="AO49">
        <v>0</v>
      </c>
      <c r="AP49">
        <v>1.79</v>
      </c>
      <c r="AQ49">
        <v>29.61</v>
      </c>
      <c r="AR49">
        <v>26.49</v>
      </c>
      <c r="AS49">
        <v>10.76</v>
      </c>
      <c r="AT49">
        <v>20</v>
      </c>
      <c r="AU49">
        <v>0</v>
      </c>
      <c r="AV49">
        <v>42.63</v>
      </c>
      <c r="AW49">
        <v>70.59</v>
      </c>
      <c r="AX49">
        <v>92.62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2660.6800000000003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10.28</v>
      </c>
      <c r="R50">
        <v>42.39</v>
      </c>
      <c r="S50">
        <v>26.4</v>
      </c>
      <c r="T50">
        <v>0</v>
      </c>
      <c r="U50">
        <v>418.77</v>
      </c>
      <c r="V50">
        <v>19.46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43.89</v>
      </c>
      <c r="AH50">
        <v>0</v>
      </c>
      <c r="AI50">
        <v>0</v>
      </c>
      <c r="AJ50">
        <v>0</v>
      </c>
      <c r="AK50">
        <v>53.93</v>
      </c>
      <c r="AL50">
        <v>1.4</v>
      </c>
      <c r="AM50">
        <v>0</v>
      </c>
      <c r="AN50">
        <v>0.4</v>
      </c>
      <c r="AO50">
        <v>0</v>
      </c>
      <c r="AP50">
        <v>2.0499999999999998</v>
      </c>
      <c r="AQ50">
        <v>14.8</v>
      </c>
      <c r="AR50">
        <v>26.49</v>
      </c>
      <c r="AS50">
        <v>10.76</v>
      </c>
      <c r="AT50">
        <v>20</v>
      </c>
      <c r="AU50">
        <v>0</v>
      </c>
      <c r="AV50">
        <v>42.63</v>
      </c>
      <c r="AW50">
        <v>70.59</v>
      </c>
      <c r="AX50">
        <v>92.62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2646.1300000000006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45</v>
      </c>
      <c r="N51">
        <v>118.76</v>
      </c>
      <c r="O51">
        <v>62.16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418.77</v>
      </c>
      <c r="V51">
        <v>19.46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43.89</v>
      </c>
      <c r="AH51">
        <v>0</v>
      </c>
      <c r="AI51">
        <v>0</v>
      </c>
      <c r="AJ51">
        <v>0</v>
      </c>
      <c r="AK51">
        <v>53.93</v>
      </c>
      <c r="AL51">
        <v>1.4</v>
      </c>
      <c r="AM51">
        <v>0</v>
      </c>
      <c r="AN51">
        <v>0.4</v>
      </c>
      <c r="AO51">
        <v>0</v>
      </c>
      <c r="AP51">
        <v>2.0499999999999998</v>
      </c>
      <c r="AQ51">
        <v>0</v>
      </c>
      <c r="AR51">
        <v>3.31</v>
      </c>
      <c r="AS51">
        <v>10.76</v>
      </c>
      <c r="AT51">
        <v>20</v>
      </c>
      <c r="AU51">
        <v>0</v>
      </c>
      <c r="AV51">
        <v>42.42</v>
      </c>
      <c r="AW51">
        <v>70.59</v>
      </c>
      <c r="AX51">
        <v>92.62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2544.4600000000005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45</v>
      </c>
      <c r="N52">
        <v>118.76</v>
      </c>
      <c r="O52">
        <v>62.16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418.77</v>
      </c>
      <c r="V52">
        <v>19.46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43.89</v>
      </c>
      <c r="AH52">
        <v>0</v>
      </c>
      <c r="AI52">
        <v>0</v>
      </c>
      <c r="AJ52">
        <v>0</v>
      </c>
      <c r="AK52">
        <v>53.93</v>
      </c>
      <c r="AL52">
        <v>1.4</v>
      </c>
      <c r="AM52">
        <v>0</v>
      </c>
      <c r="AN52">
        <v>0.4</v>
      </c>
      <c r="AO52">
        <v>0</v>
      </c>
      <c r="AP52">
        <v>2.0499999999999998</v>
      </c>
      <c r="AQ52">
        <v>0</v>
      </c>
      <c r="AR52">
        <v>1.1100000000000001</v>
      </c>
      <c r="AS52">
        <v>10.76</v>
      </c>
      <c r="AT52">
        <v>20</v>
      </c>
      <c r="AU52">
        <v>0</v>
      </c>
      <c r="AV52">
        <v>42.42</v>
      </c>
      <c r="AW52">
        <v>70.59</v>
      </c>
      <c r="AX52">
        <v>92.62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2542.2600000000007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45</v>
      </c>
      <c r="N53">
        <v>118.76</v>
      </c>
      <c r="O53">
        <v>62.16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418.77</v>
      </c>
      <c r="V53">
        <v>19.46</v>
      </c>
      <c r="W53">
        <v>42.49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43.89</v>
      </c>
      <c r="AH53">
        <v>0</v>
      </c>
      <c r="AI53">
        <v>0</v>
      </c>
      <c r="AJ53">
        <v>0</v>
      </c>
      <c r="AK53">
        <v>53.93</v>
      </c>
      <c r="AL53">
        <v>1.4</v>
      </c>
      <c r="AM53">
        <v>0</v>
      </c>
      <c r="AN53">
        <v>0.4</v>
      </c>
      <c r="AO53">
        <v>0</v>
      </c>
      <c r="AP53">
        <v>2.0499999999999998</v>
      </c>
      <c r="AQ53">
        <v>0</v>
      </c>
      <c r="AR53">
        <v>1.1100000000000001</v>
      </c>
      <c r="AS53">
        <v>10.76</v>
      </c>
      <c r="AT53">
        <v>20</v>
      </c>
      <c r="AU53">
        <v>0</v>
      </c>
      <c r="AV53">
        <v>42.42</v>
      </c>
      <c r="AW53">
        <v>70.59</v>
      </c>
      <c r="AX53">
        <v>92.62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2539.5300000000007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45</v>
      </c>
      <c r="N54">
        <v>118.76</v>
      </c>
      <c r="O54">
        <v>62.16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418.77</v>
      </c>
      <c r="V54">
        <v>19.46</v>
      </c>
      <c r="W54">
        <v>42.49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43.89</v>
      </c>
      <c r="AH54">
        <v>0</v>
      </c>
      <c r="AI54">
        <v>0</v>
      </c>
      <c r="AJ54">
        <v>0</v>
      </c>
      <c r="AK54">
        <v>53.93</v>
      </c>
      <c r="AL54">
        <v>1.4</v>
      </c>
      <c r="AM54">
        <v>0</v>
      </c>
      <c r="AN54">
        <v>0.4</v>
      </c>
      <c r="AO54">
        <v>0</v>
      </c>
      <c r="AP54">
        <v>2.0499999999999998</v>
      </c>
      <c r="AQ54">
        <v>0</v>
      </c>
      <c r="AR54">
        <v>1.1100000000000001</v>
      </c>
      <c r="AS54">
        <v>10.76</v>
      </c>
      <c r="AT54">
        <v>20</v>
      </c>
      <c r="AU54">
        <v>0</v>
      </c>
      <c r="AV54">
        <v>42.42</v>
      </c>
      <c r="AW54">
        <v>70.59</v>
      </c>
      <c r="AX54">
        <v>92.62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2539.5300000000007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45</v>
      </c>
      <c r="N55">
        <v>118.76</v>
      </c>
      <c r="O55">
        <v>62.16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418.77</v>
      </c>
      <c r="V55">
        <v>19.46</v>
      </c>
      <c r="W55">
        <v>42.49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43.89</v>
      </c>
      <c r="AH55">
        <v>0</v>
      </c>
      <c r="AI55">
        <v>0</v>
      </c>
      <c r="AJ55">
        <v>0</v>
      </c>
      <c r="AK55">
        <v>53.93</v>
      </c>
      <c r="AL55">
        <v>1.4</v>
      </c>
      <c r="AM55">
        <v>0</v>
      </c>
      <c r="AN55">
        <v>0.62</v>
      </c>
      <c r="AO55">
        <v>0</v>
      </c>
      <c r="AP55">
        <v>1.54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42.21</v>
      </c>
      <c r="AW55">
        <v>70.59</v>
      </c>
      <c r="AX55">
        <v>92.62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2532.58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45</v>
      </c>
      <c r="N56">
        <v>118.76</v>
      </c>
      <c r="O56">
        <v>62.16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418.77</v>
      </c>
      <c r="V56">
        <v>19.46</v>
      </c>
      <c r="W56">
        <v>42.49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43.89</v>
      </c>
      <c r="AH56">
        <v>0</v>
      </c>
      <c r="AI56">
        <v>0</v>
      </c>
      <c r="AJ56">
        <v>0</v>
      </c>
      <c r="AK56">
        <v>53.93</v>
      </c>
      <c r="AL56">
        <v>1.4</v>
      </c>
      <c r="AM56">
        <v>0</v>
      </c>
      <c r="AN56">
        <v>0.62</v>
      </c>
      <c r="AO56">
        <v>0</v>
      </c>
      <c r="AP56">
        <v>1.54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42.21</v>
      </c>
      <c r="AW56">
        <v>70.59</v>
      </c>
      <c r="AX56">
        <v>92.62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2532.58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45</v>
      </c>
      <c r="N57">
        <v>118.76</v>
      </c>
      <c r="O57">
        <v>62.16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418.77</v>
      </c>
      <c r="V57">
        <v>19.46</v>
      </c>
      <c r="W57">
        <v>42.49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43.89</v>
      </c>
      <c r="AH57">
        <v>0</v>
      </c>
      <c r="AI57">
        <v>0</v>
      </c>
      <c r="AJ57">
        <v>0</v>
      </c>
      <c r="AK57">
        <v>53.93</v>
      </c>
      <c r="AL57">
        <v>1.4</v>
      </c>
      <c r="AM57">
        <v>0</v>
      </c>
      <c r="AN57">
        <v>0.62</v>
      </c>
      <c r="AO57">
        <v>0</v>
      </c>
      <c r="AP57">
        <v>1.54</v>
      </c>
      <c r="AQ57">
        <v>0</v>
      </c>
      <c r="AR57">
        <v>1.66</v>
      </c>
      <c r="AS57">
        <v>4.3099999999999996</v>
      </c>
      <c r="AT57">
        <v>20</v>
      </c>
      <c r="AU57">
        <v>0</v>
      </c>
      <c r="AV57">
        <v>42.21</v>
      </c>
      <c r="AW57">
        <v>70.59</v>
      </c>
      <c r="AX57">
        <v>92.62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2533.1299999999997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45</v>
      </c>
      <c r="N58">
        <v>118.76</v>
      </c>
      <c r="O58">
        <v>62.16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418.77</v>
      </c>
      <c r="V58">
        <v>19.46</v>
      </c>
      <c r="W58">
        <v>42.49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43.89</v>
      </c>
      <c r="AH58">
        <v>0</v>
      </c>
      <c r="AI58">
        <v>0</v>
      </c>
      <c r="AJ58">
        <v>0</v>
      </c>
      <c r="AK58">
        <v>53.93</v>
      </c>
      <c r="AL58">
        <v>1.4</v>
      </c>
      <c r="AM58">
        <v>0</v>
      </c>
      <c r="AN58">
        <v>0.62</v>
      </c>
      <c r="AO58">
        <v>0</v>
      </c>
      <c r="AP58">
        <v>1.54</v>
      </c>
      <c r="AQ58">
        <v>0</v>
      </c>
      <c r="AR58">
        <v>1.66</v>
      </c>
      <c r="AS58">
        <v>4.3099999999999996</v>
      </c>
      <c r="AT58">
        <v>20</v>
      </c>
      <c r="AU58">
        <v>0</v>
      </c>
      <c r="AV58">
        <v>42.21</v>
      </c>
      <c r="AW58">
        <v>70.59</v>
      </c>
      <c r="AX58">
        <v>92.62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2533.1299999999997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45</v>
      </c>
      <c r="N59">
        <v>118.76</v>
      </c>
      <c r="O59">
        <v>62.16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418.77</v>
      </c>
      <c r="V59">
        <v>19.46</v>
      </c>
      <c r="W59">
        <v>42.49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43.89</v>
      </c>
      <c r="AH59">
        <v>0</v>
      </c>
      <c r="AI59">
        <v>0</v>
      </c>
      <c r="AJ59">
        <v>0</v>
      </c>
      <c r="AK59">
        <v>53.93</v>
      </c>
      <c r="AL59">
        <v>1.4</v>
      </c>
      <c r="AM59">
        <v>0</v>
      </c>
      <c r="AN59">
        <v>0.62</v>
      </c>
      <c r="AO59">
        <v>0</v>
      </c>
      <c r="AP59">
        <v>1.54</v>
      </c>
      <c r="AQ59">
        <v>14.74</v>
      </c>
      <c r="AR59">
        <v>1.1100000000000001</v>
      </c>
      <c r="AS59">
        <v>4.3099999999999996</v>
      </c>
      <c r="AT59">
        <v>20</v>
      </c>
      <c r="AU59">
        <v>0</v>
      </c>
      <c r="AV59">
        <v>42.1</v>
      </c>
      <c r="AW59">
        <v>70.59</v>
      </c>
      <c r="AX59">
        <v>92.62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2547.2099999999996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45</v>
      </c>
      <c r="N60">
        <v>118.76</v>
      </c>
      <c r="O60">
        <v>62.16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418.77</v>
      </c>
      <c r="V60">
        <v>19.46</v>
      </c>
      <c r="W60">
        <v>42.49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43.89</v>
      </c>
      <c r="AH60">
        <v>0</v>
      </c>
      <c r="AI60">
        <v>0</v>
      </c>
      <c r="AJ60">
        <v>0</v>
      </c>
      <c r="AK60">
        <v>53.93</v>
      </c>
      <c r="AL60">
        <v>1.4</v>
      </c>
      <c r="AM60">
        <v>0</v>
      </c>
      <c r="AN60">
        <v>0.62</v>
      </c>
      <c r="AO60">
        <v>0</v>
      </c>
      <c r="AP60">
        <v>1.54</v>
      </c>
      <c r="AQ60">
        <v>14.74</v>
      </c>
      <c r="AR60">
        <v>1.1100000000000001</v>
      </c>
      <c r="AS60">
        <v>4.3099999999999996</v>
      </c>
      <c r="AT60">
        <v>20</v>
      </c>
      <c r="AU60">
        <v>0</v>
      </c>
      <c r="AV60">
        <v>42.1</v>
      </c>
      <c r="AW60">
        <v>70.59</v>
      </c>
      <c r="AX60">
        <v>92.62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2547.2099999999996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45</v>
      </c>
      <c r="N61">
        <v>118.76</v>
      </c>
      <c r="O61">
        <v>62.16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418.77</v>
      </c>
      <c r="V61">
        <v>19.46</v>
      </c>
      <c r="W61">
        <v>42.49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43.89</v>
      </c>
      <c r="AH61">
        <v>0</v>
      </c>
      <c r="AI61">
        <v>0</v>
      </c>
      <c r="AJ61">
        <v>0</v>
      </c>
      <c r="AK61">
        <v>53.93</v>
      </c>
      <c r="AL61">
        <v>1.4</v>
      </c>
      <c r="AM61">
        <v>0</v>
      </c>
      <c r="AN61">
        <v>0.62</v>
      </c>
      <c r="AO61">
        <v>0</v>
      </c>
      <c r="AP61">
        <v>1.54</v>
      </c>
      <c r="AQ61">
        <v>29.48</v>
      </c>
      <c r="AR61">
        <v>1.1100000000000001</v>
      </c>
      <c r="AS61">
        <v>4.3099999999999996</v>
      </c>
      <c r="AT61">
        <v>20</v>
      </c>
      <c r="AU61">
        <v>0</v>
      </c>
      <c r="AV61">
        <v>42.1</v>
      </c>
      <c r="AW61">
        <v>70.59</v>
      </c>
      <c r="AX61">
        <v>92.62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2561.9499999999998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45</v>
      </c>
      <c r="N62">
        <v>118.76</v>
      </c>
      <c r="O62">
        <v>62.16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418.77</v>
      </c>
      <c r="V62">
        <v>19.46</v>
      </c>
      <c r="W62">
        <v>42.49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43.89</v>
      </c>
      <c r="AH62">
        <v>0</v>
      </c>
      <c r="AI62">
        <v>0</v>
      </c>
      <c r="AJ62">
        <v>0</v>
      </c>
      <c r="AK62">
        <v>53.93</v>
      </c>
      <c r="AL62">
        <v>1.4</v>
      </c>
      <c r="AM62">
        <v>0</v>
      </c>
      <c r="AN62">
        <v>0.62</v>
      </c>
      <c r="AO62">
        <v>0</v>
      </c>
      <c r="AP62">
        <v>1.54</v>
      </c>
      <c r="AQ62">
        <v>29.48</v>
      </c>
      <c r="AR62">
        <v>1.1100000000000001</v>
      </c>
      <c r="AS62">
        <v>4.3099999999999996</v>
      </c>
      <c r="AT62">
        <v>20</v>
      </c>
      <c r="AU62">
        <v>0</v>
      </c>
      <c r="AV62">
        <v>42.1</v>
      </c>
      <c r="AW62">
        <v>70.59</v>
      </c>
      <c r="AX62">
        <v>92.62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2561.9499999999998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45</v>
      </c>
      <c r="N63">
        <v>118.76</v>
      </c>
      <c r="O63">
        <v>62.16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418.77</v>
      </c>
      <c r="V63">
        <v>19.46</v>
      </c>
      <c r="W63">
        <v>42.49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43.89</v>
      </c>
      <c r="AH63">
        <v>0</v>
      </c>
      <c r="AI63">
        <v>0</v>
      </c>
      <c r="AJ63">
        <v>0</v>
      </c>
      <c r="AK63">
        <v>53.93</v>
      </c>
      <c r="AL63">
        <v>1.4</v>
      </c>
      <c r="AM63">
        <v>0</v>
      </c>
      <c r="AN63">
        <v>0.62</v>
      </c>
      <c r="AO63">
        <v>0</v>
      </c>
      <c r="AP63">
        <v>1.54</v>
      </c>
      <c r="AQ63">
        <v>29.48</v>
      </c>
      <c r="AR63">
        <v>1.1100000000000001</v>
      </c>
      <c r="AS63">
        <v>4.3099999999999996</v>
      </c>
      <c r="AT63">
        <v>20</v>
      </c>
      <c r="AU63">
        <v>0</v>
      </c>
      <c r="AV63">
        <v>42.32</v>
      </c>
      <c r="AW63">
        <v>70.59</v>
      </c>
      <c r="AX63">
        <v>92.62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2562.17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45</v>
      </c>
      <c r="N64">
        <v>118.76</v>
      </c>
      <c r="O64">
        <v>62.16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418.77</v>
      </c>
      <c r="V64">
        <v>19.46</v>
      </c>
      <c r="W64">
        <v>42.49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43.89</v>
      </c>
      <c r="AH64">
        <v>0</v>
      </c>
      <c r="AI64">
        <v>0</v>
      </c>
      <c r="AJ64">
        <v>0</v>
      </c>
      <c r="AK64">
        <v>53.93</v>
      </c>
      <c r="AL64">
        <v>1.4</v>
      </c>
      <c r="AM64">
        <v>0</v>
      </c>
      <c r="AN64">
        <v>0.62</v>
      </c>
      <c r="AO64">
        <v>0</v>
      </c>
      <c r="AP64">
        <v>1.54</v>
      </c>
      <c r="AQ64">
        <v>29.48</v>
      </c>
      <c r="AR64">
        <v>1.1100000000000001</v>
      </c>
      <c r="AS64">
        <v>4.3099999999999996</v>
      </c>
      <c r="AT64">
        <v>20</v>
      </c>
      <c r="AU64">
        <v>0</v>
      </c>
      <c r="AV64">
        <v>42.32</v>
      </c>
      <c r="AW64">
        <v>70.59</v>
      </c>
      <c r="AX64">
        <v>92.62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2562.17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45</v>
      </c>
      <c r="N65">
        <v>118.76</v>
      </c>
      <c r="O65">
        <v>62.16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418.77</v>
      </c>
      <c r="V65">
        <v>19.46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43.89</v>
      </c>
      <c r="AH65">
        <v>0</v>
      </c>
      <c r="AI65">
        <v>0</v>
      </c>
      <c r="AJ65">
        <v>0</v>
      </c>
      <c r="AK65">
        <v>53.93</v>
      </c>
      <c r="AL65">
        <v>1.4</v>
      </c>
      <c r="AM65">
        <v>0</v>
      </c>
      <c r="AN65">
        <v>0.65</v>
      </c>
      <c r="AO65">
        <v>0</v>
      </c>
      <c r="AP65">
        <v>1.54</v>
      </c>
      <c r="AQ65">
        <v>44.22</v>
      </c>
      <c r="AR65">
        <v>1.1100000000000001</v>
      </c>
      <c r="AS65">
        <v>4.3099999999999996</v>
      </c>
      <c r="AT65">
        <v>20</v>
      </c>
      <c r="AU65">
        <v>0</v>
      </c>
      <c r="AV65">
        <v>42.32</v>
      </c>
      <c r="AW65">
        <v>70.59</v>
      </c>
      <c r="AX65">
        <v>92.62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2579.67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45</v>
      </c>
      <c r="N66">
        <v>118.76</v>
      </c>
      <c r="O66">
        <v>62.16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418.77</v>
      </c>
      <c r="V66">
        <v>19.46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43.89</v>
      </c>
      <c r="AH66">
        <v>0</v>
      </c>
      <c r="AI66">
        <v>0</v>
      </c>
      <c r="AJ66">
        <v>0</v>
      </c>
      <c r="AK66">
        <v>53.93</v>
      </c>
      <c r="AL66">
        <v>1.4</v>
      </c>
      <c r="AM66">
        <v>0</v>
      </c>
      <c r="AN66">
        <v>0.65</v>
      </c>
      <c r="AO66">
        <v>0</v>
      </c>
      <c r="AP66">
        <v>1.54</v>
      </c>
      <c r="AQ66">
        <v>44.22</v>
      </c>
      <c r="AR66">
        <v>1.1100000000000001</v>
      </c>
      <c r="AS66">
        <v>4.3099999999999996</v>
      </c>
      <c r="AT66">
        <v>20</v>
      </c>
      <c r="AU66">
        <v>0</v>
      </c>
      <c r="AV66">
        <v>42.32</v>
      </c>
      <c r="AW66">
        <v>70.59</v>
      </c>
      <c r="AX66">
        <v>92.62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45</v>
      </c>
      <c r="N67">
        <v>118.76</v>
      </c>
      <c r="O67">
        <v>62.16</v>
      </c>
      <c r="P67">
        <v>139.69</v>
      </c>
      <c r="Q67">
        <v>10.28</v>
      </c>
      <c r="R67">
        <v>42.39</v>
      </c>
      <c r="S67">
        <v>26.4</v>
      </c>
      <c r="T67">
        <v>0</v>
      </c>
      <c r="U67">
        <v>418.77</v>
      </c>
      <c r="V67">
        <v>19.46</v>
      </c>
      <c r="W67">
        <v>45.22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43.89</v>
      </c>
      <c r="AH67">
        <v>0</v>
      </c>
      <c r="AI67">
        <v>0</v>
      </c>
      <c r="AJ67">
        <v>0</v>
      </c>
      <c r="AK67">
        <v>53.93</v>
      </c>
      <c r="AL67">
        <v>1.4</v>
      </c>
      <c r="AM67">
        <v>0</v>
      </c>
      <c r="AN67">
        <v>0.65</v>
      </c>
      <c r="AO67">
        <v>0</v>
      </c>
      <c r="AP67">
        <v>1.54</v>
      </c>
      <c r="AQ67">
        <v>44.22</v>
      </c>
      <c r="AR67">
        <v>0.66</v>
      </c>
      <c r="AS67">
        <v>4.3099999999999996</v>
      </c>
      <c r="AT67">
        <v>20</v>
      </c>
      <c r="AU67">
        <v>0</v>
      </c>
      <c r="AV67">
        <v>42.32</v>
      </c>
      <c r="AW67">
        <v>70.59</v>
      </c>
      <c r="AX67">
        <v>92.62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2595.6999999999998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45</v>
      </c>
      <c r="N68">
        <v>118.76</v>
      </c>
      <c r="O68">
        <v>62.16</v>
      </c>
      <c r="P68">
        <v>139.69</v>
      </c>
      <c r="Q68">
        <v>10.28</v>
      </c>
      <c r="R68">
        <v>42.39</v>
      </c>
      <c r="S68">
        <v>26.4</v>
      </c>
      <c r="T68">
        <v>0</v>
      </c>
      <c r="U68">
        <v>418.77</v>
      </c>
      <c r="V68">
        <v>19.46</v>
      </c>
      <c r="W68">
        <v>45.22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17.75</v>
      </c>
      <c r="AG68">
        <v>43.89</v>
      </c>
      <c r="AH68">
        <v>0</v>
      </c>
      <c r="AI68">
        <v>0</v>
      </c>
      <c r="AJ68">
        <v>0</v>
      </c>
      <c r="AK68">
        <v>53.93</v>
      </c>
      <c r="AL68">
        <v>1.4</v>
      </c>
      <c r="AM68">
        <v>0</v>
      </c>
      <c r="AN68">
        <v>0.65</v>
      </c>
      <c r="AO68">
        <v>0</v>
      </c>
      <c r="AP68">
        <v>1.54</v>
      </c>
      <c r="AQ68">
        <v>44.22</v>
      </c>
      <c r="AR68">
        <v>0.66</v>
      </c>
      <c r="AS68">
        <v>4.3099999999999996</v>
      </c>
      <c r="AT68">
        <v>20</v>
      </c>
      <c r="AU68">
        <v>0</v>
      </c>
      <c r="AV68">
        <v>42.32</v>
      </c>
      <c r="AW68">
        <v>70.59</v>
      </c>
      <c r="AX68">
        <v>92.62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2604.58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45</v>
      </c>
      <c r="N69">
        <v>118.76</v>
      </c>
      <c r="O69">
        <v>62.16</v>
      </c>
      <c r="P69">
        <v>139.69</v>
      </c>
      <c r="Q69">
        <v>10.28</v>
      </c>
      <c r="R69">
        <v>42.39</v>
      </c>
      <c r="S69">
        <v>26.4</v>
      </c>
      <c r="T69">
        <v>0</v>
      </c>
      <c r="U69">
        <v>418.77</v>
      </c>
      <c r="V69">
        <v>19.46</v>
      </c>
      <c r="W69">
        <v>45.22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17.75</v>
      </c>
      <c r="AG69">
        <v>43.89</v>
      </c>
      <c r="AH69">
        <v>18.940000000000001</v>
      </c>
      <c r="AI69">
        <v>0</v>
      </c>
      <c r="AJ69">
        <v>0</v>
      </c>
      <c r="AK69">
        <v>53.93</v>
      </c>
      <c r="AL69">
        <v>1.4</v>
      </c>
      <c r="AM69">
        <v>0</v>
      </c>
      <c r="AN69">
        <v>0.65</v>
      </c>
      <c r="AO69">
        <v>0</v>
      </c>
      <c r="AP69">
        <v>1.54</v>
      </c>
      <c r="AQ69">
        <v>44.22</v>
      </c>
      <c r="AR69">
        <v>0.66</v>
      </c>
      <c r="AS69">
        <v>4.3099999999999996</v>
      </c>
      <c r="AT69">
        <v>20</v>
      </c>
      <c r="AU69">
        <v>0</v>
      </c>
      <c r="AV69">
        <v>42.32</v>
      </c>
      <c r="AW69">
        <v>70.59</v>
      </c>
      <c r="AX69">
        <v>92.62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2623.52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36.799999999999997</v>
      </c>
      <c r="N70">
        <v>118.76</v>
      </c>
      <c r="O70">
        <v>62.16</v>
      </c>
      <c r="P70">
        <v>139.69</v>
      </c>
      <c r="Q70">
        <v>10.28</v>
      </c>
      <c r="R70">
        <v>42.39</v>
      </c>
      <c r="S70">
        <v>26.4</v>
      </c>
      <c r="T70">
        <v>0</v>
      </c>
      <c r="U70">
        <v>418.77</v>
      </c>
      <c r="V70">
        <v>19.46</v>
      </c>
      <c r="W70">
        <v>45.22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17.75</v>
      </c>
      <c r="AG70">
        <v>43.89</v>
      </c>
      <c r="AH70">
        <v>41.67</v>
      </c>
      <c r="AI70">
        <v>0</v>
      </c>
      <c r="AJ70">
        <v>0</v>
      </c>
      <c r="AK70">
        <v>53.93</v>
      </c>
      <c r="AL70">
        <v>1.4</v>
      </c>
      <c r="AM70">
        <v>0</v>
      </c>
      <c r="AN70">
        <v>0.65</v>
      </c>
      <c r="AO70">
        <v>0</v>
      </c>
      <c r="AP70">
        <v>1.54</v>
      </c>
      <c r="AQ70">
        <v>44.22</v>
      </c>
      <c r="AR70">
        <v>0.66</v>
      </c>
      <c r="AS70">
        <v>4.3099999999999996</v>
      </c>
      <c r="AT70">
        <v>20</v>
      </c>
      <c r="AU70">
        <v>0</v>
      </c>
      <c r="AV70">
        <v>42.32</v>
      </c>
      <c r="AW70">
        <v>70.59</v>
      </c>
      <c r="AX70">
        <v>92.62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2638.05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40.799999999999997</v>
      </c>
      <c r="N71">
        <v>118.76</v>
      </c>
      <c r="O71">
        <v>62.16</v>
      </c>
      <c r="P71">
        <v>139.69</v>
      </c>
      <c r="Q71">
        <v>10.28</v>
      </c>
      <c r="R71">
        <v>42.39</v>
      </c>
      <c r="S71">
        <v>26.4</v>
      </c>
      <c r="T71">
        <v>0</v>
      </c>
      <c r="U71">
        <v>418.77</v>
      </c>
      <c r="V71">
        <v>19.46</v>
      </c>
      <c r="W71">
        <v>45.22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9.14</v>
      </c>
      <c r="AE71">
        <v>32.96</v>
      </c>
      <c r="AF71">
        <v>26.62</v>
      </c>
      <c r="AG71">
        <v>43.89</v>
      </c>
      <c r="AH71">
        <v>62.51</v>
      </c>
      <c r="AI71">
        <v>0</v>
      </c>
      <c r="AJ71">
        <v>0</v>
      </c>
      <c r="AK71">
        <v>53.93</v>
      </c>
      <c r="AL71">
        <v>1.4</v>
      </c>
      <c r="AM71">
        <v>0</v>
      </c>
      <c r="AN71">
        <v>0.65</v>
      </c>
      <c r="AO71">
        <v>0</v>
      </c>
      <c r="AP71">
        <v>0</v>
      </c>
      <c r="AQ71">
        <v>58.97</v>
      </c>
      <c r="AR71">
        <v>0.66</v>
      </c>
      <c r="AS71">
        <v>4.3099999999999996</v>
      </c>
      <c r="AT71">
        <v>20</v>
      </c>
      <c r="AU71">
        <v>0</v>
      </c>
      <c r="AV71">
        <v>42.63</v>
      </c>
      <c r="AW71">
        <v>70.59</v>
      </c>
      <c r="AX71">
        <v>92.62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2710.9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45</v>
      </c>
      <c r="N72">
        <v>118.76</v>
      </c>
      <c r="O72">
        <v>62.16</v>
      </c>
      <c r="P72">
        <v>139.69</v>
      </c>
      <c r="Q72">
        <v>10.28</v>
      </c>
      <c r="R72">
        <v>42.39</v>
      </c>
      <c r="S72">
        <v>26.4</v>
      </c>
      <c r="T72">
        <v>0</v>
      </c>
      <c r="U72">
        <v>418.77</v>
      </c>
      <c r="V72">
        <v>19.46</v>
      </c>
      <c r="W72">
        <v>45.22</v>
      </c>
      <c r="X72">
        <v>148.30000000000001</v>
      </c>
      <c r="Y72">
        <v>0</v>
      </c>
      <c r="Z72">
        <v>2.2000000000000002</v>
      </c>
      <c r="AA72">
        <v>13.24</v>
      </c>
      <c r="AB72">
        <v>3.74</v>
      </c>
      <c r="AC72">
        <v>9.68</v>
      </c>
      <c r="AD72">
        <v>18.27</v>
      </c>
      <c r="AE72">
        <v>32.96</v>
      </c>
      <c r="AF72">
        <v>26.62</v>
      </c>
      <c r="AG72">
        <v>43.89</v>
      </c>
      <c r="AH72">
        <v>83.33</v>
      </c>
      <c r="AI72">
        <v>0</v>
      </c>
      <c r="AJ72">
        <v>0</v>
      </c>
      <c r="AK72">
        <v>53.93</v>
      </c>
      <c r="AL72">
        <v>1.4</v>
      </c>
      <c r="AM72">
        <v>0</v>
      </c>
      <c r="AN72">
        <v>0.65</v>
      </c>
      <c r="AO72">
        <v>0</v>
      </c>
      <c r="AP72">
        <v>0</v>
      </c>
      <c r="AQ72">
        <v>58.97</v>
      </c>
      <c r="AR72">
        <v>0.66</v>
      </c>
      <c r="AS72">
        <v>4.3099999999999996</v>
      </c>
      <c r="AT72">
        <v>20</v>
      </c>
      <c r="AU72">
        <v>0</v>
      </c>
      <c r="AV72">
        <v>42.95</v>
      </c>
      <c r="AW72">
        <v>70.59</v>
      </c>
      <c r="AX72">
        <v>92.62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2774.2299999999987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683.14</v>
      </c>
      <c r="L73">
        <v>434.65</v>
      </c>
      <c r="M73">
        <v>45</v>
      </c>
      <c r="N73">
        <v>118.76</v>
      </c>
      <c r="O73">
        <v>62.16</v>
      </c>
      <c r="P73">
        <v>139.69</v>
      </c>
      <c r="Q73">
        <v>10.28</v>
      </c>
      <c r="R73">
        <v>42.39</v>
      </c>
      <c r="S73">
        <v>26.4</v>
      </c>
      <c r="T73">
        <v>0</v>
      </c>
      <c r="U73">
        <v>418.77</v>
      </c>
      <c r="V73">
        <v>19.46</v>
      </c>
      <c r="W73">
        <v>45.22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27.41</v>
      </c>
      <c r="AE73">
        <v>32.96</v>
      </c>
      <c r="AF73">
        <v>39.049999999999997</v>
      </c>
      <c r="AG73">
        <v>43.89</v>
      </c>
      <c r="AH73">
        <v>116.95</v>
      </c>
      <c r="AI73">
        <v>0</v>
      </c>
      <c r="AJ73">
        <v>0</v>
      </c>
      <c r="AK73">
        <v>53.93</v>
      </c>
      <c r="AL73">
        <v>1.4</v>
      </c>
      <c r="AM73">
        <v>7.9</v>
      </c>
      <c r="AN73">
        <v>0.65</v>
      </c>
      <c r="AO73">
        <v>0</v>
      </c>
      <c r="AP73">
        <v>0</v>
      </c>
      <c r="AQ73">
        <v>58.97</v>
      </c>
      <c r="AR73">
        <v>0.66</v>
      </c>
      <c r="AS73">
        <v>4.3099999999999996</v>
      </c>
      <c r="AT73">
        <v>20</v>
      </c>
      <c r="AU73">
        <v>0</v>
      </c>
      <c r="AV73">
        <v>43.47</v>
      </c>
      <c r="AW73">
        <v>70.59</v>
      </c>
      <c r="AX73">
        <v>92.62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683.14</v>
      </c>
      <c r="L74">
        <v>434.65</v>
      </c>
      <c r="M74">
        <v>45</v>
      </c>
      <c r="N74">
        <v>118.76</v>
      </c>
      <c r="O74">
        <v>62.16</v>
      </c>
      <c r="P74">
        <v>139.69</v>
      </c>
      <c r="Q74">
        <v>10.28</v>
      </c>
      <c r="R74">
        <v>42.39</v>
      </c>
      <c r="S74">
        <v>26.4</v>
      </c>
      <c r="T74">
        <v>0</v>
      </c>
      <c r="U74">
        <v>418.77</v>
      </c>
      <c r="V74">
        <v>19.46</v>
      </c>
      <c r="W74">
        <v>45.22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36.549999999999997</v>
      </c>
      <c r="AE74">
        <v>32.96</v>
      </c>
      <c r="AF74">
        <v>39.049999999999997</v>
      </c>
      <c r="AG74">
        <v>43.89</v>
      </c>
      <c r="AH74">
        <v>116.95</v>
      </c>
      <c r="AI74">
        <v>0</v>
      </c>
      <c r="AJ74">
        <v>0</v>
      </c>
      <c r="AK74">
        <v>53.93</v>
      </c>
      <c r="AL74">
        <v>1.4</v>
      </c>
      <c r="AM74">
        <v>7.9</v>
      </c>
      <c r="AN74">
        <v>0.65</v>
      </c>
      <c r="AO74">
        <v>0</v>
      </c>
      <c r="AP74">
        <v>0</v>
      </c>
      <c r="AQ74">
        <v>58.97</v>
      </c>
      <c r="AR74">
        <v>0.66</v>
      </c>
      <c r="AS74">
        <v>4.3099999999999996</v>
      </c>
      <c r="AT74">
        <v>20</v>
      </c>
      <c r="AU74">
        <v>0</v>
      </c>
      <c r="AV74">
        <v>43.47</v>
      </c>
      <c r="AW74">
        <v>70.59</v>
      </c>
      <c r="AX74">
        <v>92.62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2914.1400000000003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683.14</v>
      </c>
      <c r="L75">
        <v>434.65</v>
      </c>
      <c r="M75">
        <v>45</v>
      </c>
      <c r="N75">
        <v>118.76</v>
      </c>
      <c r="O75">
        <v>62.16</v>
      </c>
      <c r="P75">
        <v>139.69</v>
      </c>
      <c r="Q75">
        <v>10.28</v>
      </c>
      <c r="R75">
        <v>42.39</v>
      </c>
      <c r="S75">
        <v>26.4</v>
      </c>
      <c r="T75">
        <v>0</v>
      </c>
      <c r="U75">
        <v>418.77</v>
      </c>
      <c r="V75">
        <v>19.46</v>
      </c>
      <c r="W75">
        <v>45.22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36.549999999999997</v>
      </c>
      <c r="AE75">
        <v>32.96</v>
      </c>
      <c r="AF75">
        <v>39.049999999999997</v>
      </c>
      <c r="AG75">
        <v>43.89</v>
      </c>
      <c r="AH75">
        <v>116.95</v>
      </c>
      <c r="AI75">
        <v>0</v>
      </c>
      <c r="AJ75">
        <v>0</v>
      </c>
      <c r="AK75">
        <v>53.93</v>
      </c>
      <c r="AL75">
        <v>1.4</v>
      </c>
      <c r="AM75">
        <v>7.9</v>
      </c>
      <c r="AN75">
        <v>0.65</v>
      </c>
      <c r="AO75">
        <v>0</v>
      </c>
      <c r="AP75">
        <v>0</v>
      </c>
      <c r="AQ75">
        <v>58.97</v>
      </c>
      <c r="AR75">
        <v>0.66</v>
      </c>
      <c r="AS75">
        <v>4.3099999999999996</v>
      </c>
      <c r="AT75">
        <v>20</v>
      </c>
      <c r="AU75">
        <v>0</v>
      </c>
      <c r="AV75">
        <v>43.47</v>
      </c>
      <c r="AW75">
        <v>70.59</v>
      </c>
      <c r="AX75">
        <v>92.62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2914.1400000000003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683.14</v>
      </c>
      <c r="L76">
        <v>434.65</v>
      </c>
      <c r="M76">
        <v>45</v>
      </c>
      <c r="N76">
        <v>118.76</v>
      </c>
      <c r="O76">
        <v>62.16</v>
      </c>
      <c r="P76">
        <v>139.69</v>
      </c>
      <c r="Q76">
        <v>10.28</v>
      </c>
      <c r="R76">
        <v>42.39</v>
      </c>
      <c r="S76">
        <v>26.4</v>
      </c>
      <c r="T76">
        <v>0</v>
      </c>
      <c r="U76">
        <v>418.77</v>
      </c>
      <c r="V76">
        <v>19.46</v>
      </c>
      <c r="W76">
        <v>45.22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36.549999999999997</v>
      </c>
      <c r="AE76">
        <v>32.96</v>
      </c>
      <c r="AF76">
        <v>39.049999999999997</v>
      </c>
      <c r="AG76">
        <v>43.89</v>
      </c>
      <c r="AH76">
        <v>113.64</v>
      </c>
      <c r="AI76">
        <v>0</v>
      </c>
      <c r="AJ76">
        <v>0</v>
      </c>
      <c r="AK76">
        <v>53.93</v>
      </c>
      <c r="AL76">
        <v>1.4</v>
      </c>
      <c r="AM76">
        <v>7.9</v>
      </c>
      <c r="AN76">
        <v>0.65</v>
      </c>
      <c r="AO76">
        <v>0</v>
      </c>
      <c r="AP76">
        <v>0</v>
      </c>
      <c r="AQ76">
        <v>58.97</v>
      </c>
      <c r="AR76">
        <v>0.66</v>
      </c>
      <c r="AS76">
        <v>4.3099999999999996</v>
      </c>
      <c r="AT76">
        <v>20</v>
      </c>
      <c r="AU76">
        <v>0</v>
      </c>
      <c r="AV76">
        <v>43.47</v>
      </c>
      <c r="AW76">
        <v>70.59</v>
      </c>
      <c r="AX76">
        <v>92.62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2899.98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682.79</v>
      </c>
      <c r="L77">
        <v>434.65</v>
      </c>
      <c r="M77">
        <v>45</v>
      </c>
      <c r="N77">
        <v>118.76</v>
      </c>
      <c r="O77">
        <v>62.16</v>
      </c>
      <c r="P77">
        <v>139.69</v>
      </c>
      <c r="Q77">
        <v>10.28</v>
      </c>
      <c r="R77">
        <v>42.39</v>
      </c>
      <c r="S77">
        <v>26.4</v>
      </c>
      <c r="T77">
        <v>0</v>
      </c>
      <c r="U77">
        <v>418.77</v>
      </c>
      <c r="V77">
        <v>19.46</v>
      </c>
      <c r="W77">
        <v>45.22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43.89</v>
      </c>
      <c r="AH77">
        <v>113.64</v>
      </c>
      <c r="AI77">
        <v>0</v>
      </c>
      <c r="AJ77">
        <v>0</v>
      </c>
      <c r="AK77">
        <v>53.93</v>
      </c>
      <c r="AL77">
        <v>1.4</v>
      </c>
      <c r="AM77">
        <v>7.9</v>
      </c>
      <c r="AN77">
        <v>0.65</v>
      </c>
      <c r="AO77">
        <v>0</v>
      </c>
      <c r="AP77">
        <v>0</v>
      </c>
      <c r="AQ77">
        <v>58.97</v>
      </c>
      <c r="AR77">
        <v>0.66</v>
      </c>
      <c r="AS77">
        <v>4.3099999999999996</v>
      </c>
      <c r="AT77">
        <v>20</v>
      </c>
      <c r="AU77">
        <v>0</v>
      </c>
      <c r="AV77">
        <v>43.68</v>
      </c>
      <c r="AW77">
        <v>70.59</v>
      </c>
      <c r="AX77">
        <v>92.62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2868.32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682.79</v>
      </c>
      <c r="L78">
        <v>434.65</v>
      </c>
      <c r="M78">
        <v>45</v>
      </c>
      <c r="N78">
        <v>118.76</v>
      </c>
      <c r="O78">
        <v>62.16</v>
      </c>
      <c r="P78">
        <v>139.69</v>
      </c>
      <c r="Q78">
        <v>10.28</v>
      </c>
      <c r="R78">
        <v>42.39</v>
      </c>
      <c r="S78">
        <v>26.4</v>
      </c>
      <c r="T78">
        <v>0</v>
      </c>
      <c r="U78">
        <v>418.77</v>
      </c>
      <c r="V78">
        <v>19.46</v>
      </c>
      <c r="W78">
        <v>45.22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9.14</v>
      </c>
      <c r="AE78">
        <v>32.96</v>
      </c>
      <c r="AF78">
        <v>39.049999999999997</v>
      </c>
      <c r="AG78">
        <v>43.89</v>
      </c>
      <c r="AH78">
        <v>83.43</v>
      </c>
      <c r="AI78">
        <v>0</v>
      </c>
      <c r="AJ78">
        <v>0</v>
      </c>
      <c r="AK78">
        <v>53.93</v>
      </c>
      <c r="AL78">
        <v>1.4</v>
      </c>
      <c r="AM78">
        <v>7.9</v>
      </c>
      <c r="AN78">
        <v>0.65</v>
      </c>
      <c r="AO78">
        <v>0</v>
      </c>
      <c r="AP78">
        <v>0</v>
      </c>
      <c r="AQ78">
        <v>58.97</v>
      </c>
      <c r="AR78">
        <v>0.66</v>
      </c>
      <c r="AS78">
        <v>4.3099999999999996</v>
      </c>
      <c r="AT78">
        <v>20</v>
      </c>
      <c r="AU78">
        <v>0</v>
      </c>
      <c r="AV78">
        <v>43.68</v>
      </c>
      <c r="AW78">
        <v>70.59</v>
      </c>
      <c r="AX78">
        <v>92.62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2828.98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683.14</v>
      </c>
      <c r="L79">
        <v>434.65</v>
      </c>
      <c r="M79">
        <v>45</v>
      </c>
      <c r="N79">
        <v>118.76</v>
      </c>
      <c r="O79">
        <v>62.16</v>
      </c>
      <c r="P79">
        <v>139.69</v>
      </c>
      <c r="Q79">
        <v>10.28</v>
      </c>
      <c r="R79">
        <v>42.39</v>
      </c>
      <c r="S79">
        <v>26.4</v>
      </c>
      <c r="T79">
        <v>0</v>
      </c>
      <c r="U79">
        <v>418.77</v>
      </c>
      <c r="V79">
        <v>19.46</v>
      </c>
      <c r="W79">
        <v>33.08</v>
      </c>
      <c r="X79">
        <v>148.30000000000001</v>
      </c>
      <c r="Y79">
        <v>0</v>
      </c>
      <c r="Z79">
        <v>2.2000000000000002</v>
      </c>
      <c r="AA79">
        <v>0</v>
      </c>
      <c r="AB79">
        <v>2.66</v>
      </c>
      <c r="AC79">
        <v>9.68</v>
      </c>
      <c r="AD79">
        <v>0</v>
      </c>
      <c r="AE79">
        <v>32.96</v>
      </c>
      <c r="AF79">
        <v>26.62</v>
      </c>
      <c r="AG79">
        <v>43.89</v>
      </c>
      <c r="AH79">
        <v>62.51</v>
      </c>
      <c r="AI79">
        <v>3.82</v>
      </c>
      <c r="AJ79">
        <v>0</v>
      </c>
      <c r="AK79">
        <v>53.93</v>
      </c>
      <c r="AL79">
        <v>9.2899999999999991</v>
      </c>
      <c r="AM79">
        <v>0</v>
      </c>
      <c r="AN79">
        <v>0.65</v>
      </c>
      <c r="AO79">
        <v>0</v>
      </c>
      <c r="AP79">
        <v>0</v>
      </c>
      <c r="AQ79">
        <v>58.97</v>
      </c>
      <c r="AR79">
        <v>0.66</v>
      </c>
      <c r="AS79">
        <v>4.3099999999999996</v>
      </c>
      <c r="AT79">
        <v>20</v>
      </c>
      <c r="AU79">
        <v>0</v>
      </c>
      <c r="AV79">
        <v>43.68</v>
      </c>
      <c r="AW79">
        <v>70.59</v>
      </c>
      <c r="AX79">
        <v>92.62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2721.1199999999994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683.14</v>
      </c>
      <c r="L80">
        <v>434.65</v>
      </c>
      <c r="M80">
        <v>45</v>
      </c>
      <c r="N80">
        <v>118.76</v>
      </c>
      <c r="O80">
        <v>62.16</v>
      </c>
      <c r="P80">
        <v>139.69</v>
      </c>
      <c r="Q80">
        <v>10.28</v>
      </c>
      <c r="R80">
        <v>42.39</v>
      </c>
      <c r="S80">
        <v>26.4</v>
      </c>
      <c r="T80">
        <v>0</v>
      </c>
      <c r="U80">
        <v>418.77</v>
      </c>
      <c r="V80">
        <v>19.46</v>
      </c>
      <c r="W80">
        <v>33.08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0</v>
      </c>
      <c r="AE80">
        <v>16.48</v>
      </c>
      <c r="AF80">
        <v>26.62</v>
      </c>
      <c r="AG80">
        <v>43.89</v>
      </c>
      <c r="AH80">
        <v>41.67</v>
      </c>
      <c r="AI80">
        <v>16.54</v>
      </c>
      <c r="AJ80">
        <v>0</v>
      </c>
      <c r="AK80">
        <v>53.93</v>
      </c>
      <c r="AL80">
        <v>41.83</v>
      </c>
      <c r="AM80">
        <v>0</v>
      </c>
      <c r="AN80">
        <v>0.65</v>
      </c>
      <c r="AO80">
        <v>0</v>
      </c>
      <c r="AP80">
        <v>0</v>
      </c>
      <c r="AQ80">
        <v>44.22</v>
      </c>
      <c r="AR80">
        <v>0.66</v>
      </c>
      <c r="AS80">
        <v>4.3099999999999996</v>
      </c>
      <c r="AT80">
        <v>20</v>
      </c>
      <c r="AU80">
        <v>0</v>
      </c>
      <c r="AV80">
        <v>43.68</v>
      </c>
      <c r="AW80">
        <v>70.59</v>
      </c>
      <c r="AX80">
        <v>92.62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2709.4499999999994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683.14</v>
      </c>
      <c r="L81">
        <v>434.65</v>
      </c>
      <c r="M81">
        <v>45</v>
      </c>
      <c r="N81">
        <v>118.76</v>
      </c>
      <c r="O81">
        <v>62.16</v>
      </c>
      <c r="P81">
        <v>139.69</v>
      </c>
      <c r="Q81">
        <v>10.28</v>
      </c>
      <c r="R81">
        <v>42.39</v>
      </c>
      <c r="S81">
        <v>26.4</v>
      </c>
      <c r="T81">
        <v>0</v>
      </c>
      <c r="U81">
        <v>418.77</v>
      </c>
      <c r="V81">
        <v>19.46</v>
      </c>
      <c r="W81">
        <v>33.08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0</v>
      </c>
      <c r="AE81">
        <v>16.48</v>
      </c>
      <c r="AF81">
        <v>26.62</v>
      </c>
      <c r="AG81">
        <v>43.89</v>
      </c>
      <c r="AH81">
        <v>18.940000000000001</v>
      </c>
      <c r="AI81">
        <v>16.54</v>
      </c>
      <c r="AJ81">
        <v>0</v>
      </c>
      <c r="AK81">
        <v>53.93</v>
      </c>
      <c r="AL81">
        <v>41.83</v>
      </c>
      <c r="AM81">
        <v>0</v>
      </c>
      <c r="AN81">
        <v>0.65</v>
      </c>
      <c r="AO81">
        <v>0</v>
      </c>
      <c r="AP81">
        <v>0</v>
      </c>
      <c r="AQ81">
        <v>44.22</v>
      </c>
      <c r="AR81">
        <v>0.66</v>
      </c>
      <c r="AS81">
        <v>10.76</v>
      </c>
      <c r="AT81">
        <v>20</v>
      </c>
      <c r="AU81">
        <v>0</v>
      </c>
      <c r="AV81">
        <v>43.79</v>
      </c>
      <c r="AW81">
        <v>70.59</v>
      </c>
      <c r="AX81">
        <v>92.62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2693.2799999999997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683.14</v>
      </c>
      <c r="L82">
        <v>434.65</v>
      </c>
      <c r="M82">
        <v>45</v>
      </c>
      <c r="N82">
        <v>118.76</v>
      </c>
      <c r="O82">
        <v>62.16</v>
      </c>
      <c r="P82">
        <v>139.69</v>
      </c>
      <c r="Q82">
        <v>10.28</v>
      </c>
      <c r="R82">
        <v>42.39</v>
      </c>
      <c r="S82">
        <v>26.4</v>
      </c>
      <c r="T82">
        <v>0</v>
      </c>
      <c r="U82">
        <v>418.77</v>
      </c>
      <c r="V82">
        <v>19.46</v>
      </c>
      <c r="W82">
        <v>33.08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26.62</v>
      </c>
      <c r="AG82">
        <v>43.89</v>
      </c>
      <c r="AH82">
        <v>0</v>
      </c>
      <c r="AI82">
        <v>16.54</v>
      </c>
      <c r="AJ82">
        <v>0</v>
      </c>
      <c r="AK82">
        <v>53.93</v>
      </c>
      <c r="AL82">
        <v>41.83</v>
      </c>
      <c r="AM82">
        <v>0</v>
      </c>
      <c r="AN82">
        <v>0.65</v>
      </c>
      <c r="AO82">
        <v>0</v>
      </c>
      <c r="AP82">
        <v>0</v>
      </c>
      <c r="AQ82">
        <v>44.22</v>
      </c>
      <c r="AR82">
        <v>26.49</v>
      </c>
      <c r="AS82">
        <v>10.76</v>
      </c>
      <c r="AT82">
        <v>20</v>
      </c>
      <c r="AU82">
        <v>0</v>
      </c>
      <c r="AV82">
        <v>43.79</v>
      </c>
      <c r="AW82">
        <v>70.59</v>
      </c>
      <c r="AX82">
        <v>92.62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2690.49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683.14</v>
      </c>
      <c r="L83">
        <v>434.65</v>
      </c>
      <c r="M83">
        <v>45</v>
      </c>
      <c r="N83">
        <v>118.76</v>
      </c>
      <c r="O83">
        <v>62.16</v>
      </c>
      <c r="P83">
        <v>139.69</v>
      </c>
      <c r="Q83">
        <v>10.28</v>
      </c>
      <c r="R83">
        <v>42.39</v>
      </c>
      <c r="S83">
        <v>26.4</v>
      </c>
      <c r="T83">
        <v>0</v>
      </c>
      <c r="U83">
        <v>418.77</v>
      </c>
      <c r="V83">
        <v>19.46</v>
      </c>
      <c r="W83">
        <v>33.08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26.62</v>
      </c>
      <c r="AG83">
        <v>43.89</v>
      </c>
      <c r="AH83">
        <v>0</v>
      </c>
      <c r="AI83">
        <v>16.54</v>
      </c>
      <c r="AJ83">
        <v>0</v>
      </c>
      <c r="AK83">
        <v>53.93</v>
      </c>
      <c r="AL83">
        <v>41.83</v>
      </c>
      <c r="AM83">
        <v>0</v>
      </c>
      <c r="AN83">
        <v>0.65</v>
      </c>
      <c r="AO83">
        <v>0</v>
      </c>
      <c r="AP83">
        <v>0</v>
      </c>
      <c r="AQ83">
        <v>29.48</v>
      </c>
      <c r="AR83">
        <v>26.49</v>
      </c>
      <c r="AS83">
        <v>10.76</v>
      </c>
      <c r="AT83">
        <v>20</v>
      </c>
      <c r="AU83">
        <v>0</v>
      </c>
      <c r="AV83">
        <v>43.79</v>
      </c>
      <c r="AW83">
        <v>70.59</v>
      </c>
      <c r="AX83">
        <v>92.62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2675.75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683.14</v>
      </c>
      <c r="L84">
        <v>434.65</v>
      </c>
      <c r="M84">
        <v>45</v>
      </c>
      <c r="N84">
        <v>118.76</v>
      </c>
      <c r="O84">
        <v>62.16</v>
      </c>
      <c r="P84">
        <v>139.69</v>
      </c>
      <c r="Q84">
        <v>10.28</v>
      </c>
      <c r="R84">
        <v>42.39</v>
      </c>
      <c r="S84">
        <v>26.4</v>
      </c>
      <c r="T84">
        <v>0</v>
      </c>
      <c r="U84">
        <v>418.77</v>
      </c>
      <c r="V84">
        <v>19.46</v>
      </c>
      <c r="W84">
        <v>33.08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26.62</v>
      </c>
      <c r="AG84">
        <v>43.89</v>
      </c>
      <c r="AH84">
        <v>0</v>
      </c>
      <c r="AI84">
        <v>16.54</v>
      </c>
      <c r="AJ84">
        <v>0</v>
      </c>
      <c r="AK84">
        <v>53.93</v>
      </c>
      <c r="AL84">
        <v>41.83</v>
      </c>
      <c r="AM84">
        <v>0</v>
      </c>
      <c r="AN84">
        <v>0.65</v>
      </c>
      <c r="AO84">
        <v>0</v>
      </c>
      <c r="AP84">
        <v>0</v>
      </c>
      <c r="AQ84">
        <v>29.48</v>
      </c>
      <c r="AR84">
        <v>26.49</v>
      </c>
      <c r="AS84">
        <v>10.76</v>
      </c>
      <c r="AT84">
        <v>20</v>
      </c>
      <c r="AU84">
        <v>0</v>
      </c>
      <c r="AV84">
        <v>43.79</v>
      </c>
      <c r="AW84">
        <v>70.59</v>
      </c>
      <c r="AX84">
        <v>92.62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2675.75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45</v>
      </c>
      <c r="N85">
        <v>118.76</v>
      </c>
      <c r="O85">
        <v>62.16</v>
      </c>
      <c r="P85">
        <v>139.69</v>
      </c>
      <c r="Q85">
        <v>10.28</v>
      </c>
      <c r="R85">
        <v>42.39</v>
      </c>
      <c r="S85">
        <v>26.4</v>
      </c>
      <c r="T85">
        <v>0</v>
      </c>
      <c r="U85">
        <v>418.77</v>
      </c>
      <c r="V85">
        <v>19.46</v>
      </c>
      <c r="W85">
        <v>33.08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17.75</v>
      </c>
      <c r="AG85">
        <v>43.89</v>
      </c>
      <c r="AH85">
        <v>0</v>
      </c>
      <c r="AI85">
        <v>16.54</v>
      </c>
      <c r="AJ85">
        <v>0</v>
      </c>
      <c r="AK85">
        <v>53.93</v>
      </c>
      <c r="AL85">
        <v>41.83</v>
      </c>
      <c r="AM85">
        <v>0</v>
      </c>
      <c r="AN85">
        <v>0.65</v>
      </c>
      <c r="AO85">
        <v>0</v>
      </c>
      <c r="AP85">
        <v>0</v>
      </c>
      <c r="AQ85">
        <v>29.48</v>
      </c>
      <c r="AR85">
        <v>26.49</v>
      </c>
      <c r="AS85">
        <v>10.76</v>
      </c>
      <c r="AT85">
        <v>20</v>
      </c>
      <c r="AU85">
        <v>0</v>
      </c>
      <c r="AV85">
        <v>43.79</v>
      </c>
      <c r="AW85">
        <v>70.59</v>
      </c>
      <c r="AX85">
        <v>92.62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2666.88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45</v>
      </c>
      <c r="N86">
        <v>118.76</v>
      </c>
      <c r="O86">
        <v>62.16</v>
      </c>
      <c r="P86">
        <v>139.69</v>
      </c>
      <c r="Q86">
        <v>10.28</v>
      </c>
      <c r="R86">
        <v>42.39</v>
      </c>
      <c r="S86">
        <v>26.4</v>
      </c>
      <c r="T86">
        <v>0</v>
      </c>
      <c r="U86">
        <v>418.77</v>
      </c>
      <c r="V86">
        <v>19.46</v>
      </c>
      <c r="W86">
        <v>33.08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17.75</v>
      </c>
      <c r="AG86">
        <v>43.89</v>
      </c>
      <c r="AH86">
        <v>0</v>
      </c>
      <c r="AI86">
        <v>3.57</v>
      </c>
      <c r="AJ86">
        <v>0</v>
      </c>
      <c r="AK86">
        <v>53.93</v>
      </c>
      <c r="AL86">
        <v>9.2899999999999991</v>
      </c>
      <c r="AM86">
        <v>0</v>
      </c>
      <c r="AN86">
        <v>0.65</v>
      </c>
      <c r="AO86">
        <v>0</v>
      </c>
      <c r="AP86">
        <v>0</v>
      </c>
      <c r="AQ86">
        <v>29.48</v>
      </c>
      <c r="AR86">
        <v>26.49</v>
      </c>
      <c r="AS86">
        <v>10.76</v>
      </c>
      <c r="AT86">
        <v>20</v>
      </c>
      <c r="AU86">
        <v>0</v>
      </c>
      <c r="AV86">
        <v>43.79</v>
      </c>
      <c r="AW86">
        <v>70.59</v>
      </c>
      <c r="AX86">
        <v>92.62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2621.3700000000003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45</v>
      </c>
      <c r="N87">
        <v>118.76</v>
      </c>
      <c r="O87">
        <v>62.16</v>
      </c>
      <c r="P87">
        <v>139.69</v>
      </c>
      <c r="Q87">
        <v>10.28</v>
      </c>
      <c r="R87">
        <v>42.39</v>
      </c>
      <c r="S87">
        <v>26.4</v>
      </c>
      <c r="T87">
        <v>0</v>
      </c>
      <c r="U87">
        <v>418.77</v>
      </c>
      <c r="V87">
        <v>19.46</v>
      </c>
      <c r="W87">
        <v>33.08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17.75</v>
      </c>
      <c r="AG87">
        <v>43.89</v>
      </c>
      <c r="AH87">
        <v>0</v>
      </c>
      <c r="AI87">
        <v>0</v>
      </c>
      <c r="AJ87">
        <v>0</v>
      </c>
      <c r="AK87">
        <v>53.93</v>
      </c>
      <c r="AL87">
        <v>1.4</v>
      </c>
      <c r="AM87">
        <v>0</v>
      </c>
      <c r="AN87">
        <v>0.65</v>
      </c>
      <c r="AO87">
        <v>0</v>
      </c>
      <c r="AP87">
        <v>2.0499999999999998</v>
      </c>
      <c r="AQ87">
        <v>29.48</v>
      </c>
      <c r="AR87">
        <v>26.49</v>
      </c>
      <c r="AS87">
        <v>4.3099999999999996</v>
      </c>
      <c r="AT87">
        <v>20</v>
      </c>
      <c r="AU87">
        <v>0</v>
      </c>
      <c r="AV87">
        <v>43.89</v>
      </c>
      <c r="AW87">
        <v>70.59</v>
      </c>
      <c r="AX87">
        <v>92.62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2605.61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45</v>
      </c>
      <c r="N88">
        <v>118.76</v>
      </c>
      <c r="O88">
        <v>62.16</v>
      </c>
      <c r="P88">
        <v>139.69</v>
      </c>
      <c r="Q88">
        <v>10.28</v>
      </c>
      <c r="R88">
        <v>42.39</v>
      </c>
      <c r="S88">
        <v>26.4</v>
      </c>
      <c r="T88">
        <v>0</v>
      </c>
      <c r="U88">
        <v>418.77</v>
      </c>
      <c r="V88">
        <v>19.46</v>
      </c>
      <c r="W88">
        <v>33.08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17.75</v>
      </c>
      <c r="AG88">
        <v>43.89</v>
      </c>
      <c r="AH88">
        <v>0</v>
      </c>
      <c r="AI88">
        <v>0</v>
      </c>
      <c r="AJ88">
        <v>0</v>
      </c>
      <c r="AK88">
        <v>53.93</v>
      </c>
      <c r="AL88">
        <v>1.4</v>
      </c>
      <c r="AM88">
        <v>0</v>
      </c>
      <c r="AN88">
        <v>0.65</v>
      </c>
      <c r="AO88">
        <v>0</v>
      </c>
      <c r="AP88">
        <v>2.0499999999999998</v>
      </c>
      <c r="AQ88">
        <v>29.48</v>
      </c>
      <c r="AR88">
        <v>2.21</v>
      </c>
      <c r="AS88">
        <v>4.3099999999999996</v>
      </c>
      <c r="AT88">
        <v>20</v>
      </c>
      <c r="AU88">
        <v>0</v>
      </c>
      <c r="AV88">
        <v>43.89</v>
      </c>
      <c r="AW88">
        <v>70.59</v>
      </c>
      <c r="AX88">
        <v>92.62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2581.3300000000004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45</v>
      </c>
      <c r="N89">
        <v>118.76</v>
      </c>
      <c r="O89">
        <v>62.16</v>
      </c>
      <c r="P89">
        <v>139.69</v>
      </c>
      <c r="Q89">
        <v>10.28</v>
      </c>
      <c r="R89">
        <v>42.39</v>
      </c>
      <c r="S89">
        <v>26.4</v>
      </c>
      <c r="T89">
        <v>0</v>
      </c>
      <c r="U89">
        <v>418.77</v>
      </c>
      <c r="V89">
        <v>19.46</v>
      </c>
      <c r="W89">
        <v>33.08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17.75</v>
      </c>
      <c r="AG89">
        <v>43.89</v>
      </c>
      <c r="AH89">
        <v>0</v>
      </c>
      <c r="AI89">
        <v>0</v>
      </c>
      <c r="AJ89">
        <v>0</v>
      </c>
      <c r="AK89">
        <v>53.93</v>
      </c>
      <c r="AL89">
        <v>1.4</v>
      </c>
      <c r="AM89">
        <v>0</v>
      </c>
      <c r="AN89">
        <v>0.65</v>
      </c>
      <c r="AO89">
        <v>0</v>
      </c>
      <c r="AP89">
        <v>2.0499999999999998</v>
      </c>
      <c r="AQ89">
        <v>29.48</v>
      </c>
      <c r="AR89">
        <v>8.83</v>
      </c>
      <c r="AS89">
        <v>4.3099999999999996</v>
      </c>
      <c r="AT89">
        <v>20</v>
      </c>
      <c r="AU89">
        <v>0</v>
      </c>
      <c r="AV89">
        <v>43.89</v>
      </c>
      <c r="AW89">
        <v>70.59</v>
      </c>
      <c r="AX89">
        <v>92.62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2587.9500000000003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45</v>
      </c>
      <c r="N90">
        <v>118.76</v>
      </c>
      <c r="O90">
        <v>62.16</v>
      </c>
      <c r="P90">
        <v>139.69</v>
      </c>
      <c r="Q90">
        <v>10.28</v>
      </c>
      <c r="R90">
        <v>42.39</v>
      </c>
      <c r="S90">
        <v>26.4</v>
      </c>
      <c r="T90">
        <v>0</v>
      </c>
      <c r="U90">
        <v>418.77</v>
      </c>
      <c r="V90">
        <v>19.46</v>
      </c>
      <c r="W90">
        <v>33.08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17.75</v>
      </c>
      <c r="AG90">
        <v>43.89</v>
      </c>
      <c r="AH90">
        <v>0</v>
      </c>
      <c r="AI90">
        <v>0</v>
      </c>
      <c r="AJ90">
        <v>0</v>
      </c>
      <c r="AK90">
        <v>53.93</v>
      </c>
      <c r="AL90">
        <v>1.4</v>
      </c>
      <c r="AM90">
        <v>0</v>
      </c>
      <c r="AN90">
        <v>0.65</v>
      </c>
      <c r="AO90">
        <v>0</v>
      </c>
      <c r="AP90">
        <v>2.0499999999999998</v>
      </c>
      <c r="AQ90">
        <v>29.48</v>
      </c>
      <c r="AR90">
        <v>8.83</v>
      </c>
      <c r="AS90">
        <v>4.3099999999999996</v>
      </c>
      <c r="AT90">
        <v>20</v>
      </c>
      <c r="AU90">
        <v>0</v>
      </c>
      <c r="AV90">
        <v>43.89</v>
      </c>
      <c r="AW90">
        <v>70.59</v>
      </c>
      <c r="AX90">
        <v>92.62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2587.9500000000003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45</v>
      </c>
      <c r="N91">
        <v>118.76</v>
      </c>
      <c r="O91">
        <v>62.16</v>
      </c>
      <c r="P91">
        <v>139.69</v>
      </c>
      <c r="Q91">
        <v>10.28</v>
      </c>
      <c r="R91">
        <v>42.39</v>
      </c>
      <c r="S91">
        <v>26.4</v>
      </c>
      <c r="T91">
        <v>0</v>
      </c>
      <c r="U91">
        <v>418.77</v>
      </c>
      <c r="V91">
        <v>19.46</v>
      </c>
      <c r="W91">
        <v>33.08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17.75</v>
      </c>
      <c r="AG91">
        <v>43.89</v>
      </c>
      <c r="AH91">
        <v>0</v>
      </c>
      <c r="AI91">
        <v>0</v>
      </c>
      <c r="AJ91">
        <v>0</v>
      </c>
      <c r="AK91">
        <v>53.93</v>
      </c>
      <c r="AL91">
        <v>1.4</v>
      </c>
      <c r="AM91">
        <v>0</v>
      </c>
      <c r="AN91">
        <v>0.65</v>
      </c>
      <c r="AO91">
        <v>0</v>
      </c>
      <c r="AP91">
        <v>2.0499999999999998</v>
      </c>
      <c r="AQ91">
        <v>29.48</v>
      </c>
      <c r="AR91">
        <v>8.83</v>
      </c>
      <c r="AS91">
        <v>4.3099999999999996</v>
      </c>
      <c r="AT91">
        <v>20</v>
      </c>
      <c r="AU91">
        <v>0</v>
      </c>
      <c r="AV91">
        <v>43.99</v>
      </c>
      <c r="AW91">
        <v>70.59</v>
      </c>
      <c r="AX91">
        <v>92.62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2588.0500000000002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45</v>
      </c>
      <c r="N92">
        <v>118.76</v>
      </c>
      <c r="O92">
        <v>62.16</v>
      </c>
      <c r="P92">
        <v>139.69</v>
      </c>
      <c r="Q92">
        <v>10.28</v>
      </c>
      <c r="R92">
        <v>42.39</v>
      </c>
      <c r="S92">
        <v>26.4</v>
      </c>
      <c r="T92">
        <v>0</v>
      </c>
      <c r="U92">
        <v>418.77</v>
      </c>
      <c r="V92">
        <v>19.46</v>
      </c>
      <c r="W92">
        <v>33.08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17.75</v>
      </c>
      <c r="AG92">
        <v>43.89</v>
      </c>
      <c r="AH92">
        <v>0</v>
      </c>
      <c r="AI92">
        <v>0</v>
      </c>
      <c r="AJ92">
        <v>0</v>
      </c>
      <c r="AK92">
        <v>53.93</v>
      </c>
      <c r="AL92">
        <v>1.4</v>
      </c>
      <c r="AM92">
        <v>0</v>
      </c>
      <c r="AN92">
        <v>0.65</v>
      </c>
      <c r="AO92">
        <v>0</v>
      </c>
      <c r="AP92">
        <v>2.0499999999999998</v>
      </c>
      <c r="AQ92">
        <v>29.48</v>
      </c>
      <c r="AR92">
        <v>8.83</v>
      </c>
      <c r="AS92">
        <v>4.3099999999999996</v>
      </c>
      <c r="AT92">
        <v>20</v>
      </c>
      <c r="AU92">
        <v>0</v>
      </c>
      <c r="AV92">
        <v>44.21</v>
      </c>
      <c r="AW92">
        <v>70.59</v>
      </c>
      <c r="AX92">
        <v>92.62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2588.2700000000004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45</v>
      </c>
      <c r="N93">
        <v>118.76</v>
      </c>
      <c r="O93">
        <v>62.16</v>
      </c>
      <c r="P93">
        <v>139.69</v>
      </c>
      <c r="Q93">
        <v>10.28</v>
      </c>
      <c r="R93">
        <v>42.39</v>
      </c>
      <c r="S93">
        <v>26.4</v>
      </c>
      <c r="T93">
        <v>0</v>
      </c>
      <c r="U93">
        <v>418.77</v>
      </c>
      <c r="V93">
        <v>19.46</v>
      </c>
      <c r="W93">
        <v>33.08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43.89</v>
      </c>
      <c r="AH93">
        <v>0</v>
      </c>
      <c r="AI93">
        <v>0</v>
      </c>
      <c r="AJ93">
        <v>0</v>
      </c>
      <c r="AK93">
        <v>53.93</v>
      </c>
      <c r="AL93">
        <v>1.4</v>
      </c>
      <c r="AM93">
        <v>0</v>
      </c>
      <c r="AN93">
        <v>0.65</v>
      </c>
      <c r="AO93">
        <v>0</v>
      </c>
      <c r="AP93">
        <v>2.0499999999999998</v>
      </c>
      <c r="AQ93">
        <v>14.74</v>
      </c>
      <c r="AR93">
        <v>2.21</v>
      </c>
      <c r="AS93">
        <v>4.3099999999999996</v>
      </c>
      <c r="AT93">
        <v>20</v>
      </c>
      <c r="AU93">
        <v>0</v>
      </c>
      <c r="AV93">
        <v>44.21</v>
      </c>
      <c r="AW93">
        <v>70.59</v>
      </c>
      <c r="AX93">
        <v>92.62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2558.0300000000002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45</v>
      </c>
      <c r="N94">
        <v>118.76</v>
      </c>
      <c r="O94">
        <v>62.16</v>
      </c>
      <c r="P94">
        <v>139.69</v>
      </c>
      <c r="Q94">
        <v>10.28</v>
      </c>
      <c r="R94">
        <v>42.39</v>
      </c>
      <c r="S94">
        <v>26.4</v>
      </c>
      <c r="T94">
        <v>0</v>
      </c>
      <c r="U94">
        <v>418.77</v>
      </c>
      <c r="V94">
        <v>19.46</v>
      </c>
      <c r="W94">
        <v>33.08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43.89</v>
      </c>
      <c r="AH94">
        <v>0</v>
      </c>
      <c r="AI94">
        <v>0</v>
      </c>
      <c r="AJ94">
        <v>0</v>
      </c>
      <c r="AK94">
        <v>53.93</v>
      </c>
      <c r="AL94">
        <v>1.4</v>
      </c>
      <c r="AM94">
        <v>0</v>
      </c>
      <c r="AN94">
        <v>0.65</v>
      </c>
      <c r="AO94">
        <v>0</v>
      </c>
      <c r="AP94">
        <v>2.0499999999999998</v>
      </c>
      <c r="AQ94">
        <v>14.74</v>
      </c>
      <c r="AR94">
        <v>2.21</v>
      </c>
      <c r="AS94">
        <v>4.3099999999999996</v>
      </c>
      <c r="AT94">
        <v>20</v>
      </c>
      <c r="AU94">
        <v>0</v>
      </c>
      <c r="AV94">
        <v>44.21</v>
      </c>
      <c r="AW94">
        <v>70.59</v>
      </c>
      <c r="AX94">
        <v>92.62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2558.0300000000002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45</v>
      </c>
      <c r="N95">
        <v>118.76</v>
      </c>
      <c r="O95">
        <v>62.16</v>
      </c>
      <c r="P95">
        <v>139.69</v>
      </c>
      <c r="Q95">
        <v>10.28</v>
      </c>
      <c r="R95">
        <v>42.39</v>
      </c>
      <c r="S95">
        <v>26.4</v>
      </c>
      <c r="T95">
        <v>0</v>
      </c>
      <c r="U95">
        <v>418.77</v>
      </c>
      <c r="V95">
        <v>19.46</v>
      </c>
      <c r="W95">
        <v>33.08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43.89</v>
      </c>
      <c r="AH95">
        <v>0</v>
      </c>
      <c r="AI95">
        <v>0</v>
      </c>
      <c r="AJ95">
        <v>0</v>
      </c>
      <c r="AK95">
        <v>53.93</v>
      </c>
      <c r="AL95">
        <v>1.4</v>
      </c>
      <c r="AM95">
        <v>0</v>
      </c>
      <c r="AN95">
        <v>0.65</v>
      </c>
      <c r="AO95">
        <v>0</v>
      </c>
      <c r="AP95">
        <v>2.0499999999999998</v>
      </c>
      <c r="AQ95">
        <v>14.74</v>
      </c>
      <c r="AR95">
        <v>2.21</v>
      </c>
      <c r="AS95">
        <v>4.3099999999999996</v>
      </c>
      <c r="AT95">
        <v>20</v>
      </c>
      <c r="AU95">
        <v>0</v>
      </c>
      <c r="AV95">
        <v>44.21</v>
      </c>
      <c r="AW95">
        <v>70.59</v>
      </c>
      <c r="AX95">
        <v>92.62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2558.0300000000002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45</v>
      </c>
      <c r="N96">
        <v>118.76</v>
      </c>
      <c r="O96">
        <v>62.16</v>
      </c>
      <c r="P96">
        <v>139.69</v>
      </c>
      <c r="Q96">
        <v>10.28</v>
      </c>
      <c r="R96">
        <v>42.39</v>
      </c>
      <c r="S96">
        <v>26.4</v>
      </c>
      <c r="T96">
        <v>0</v>
      </c>
      <c r="U96">
        <v>418.77</v>
      </c>
      <c r="V96">
        <v>19.46</v>
      </c>
      <c r="W96">
        <v>33.08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43.89</v>
      </c>
      <c r="AH96">
        <v>0</v>
      </c>
      <c r="AI96">
        <v>0</v>
      </c>
      <c r="AJ96">
        <v>0</v>
      </c>
      <c r="AK96">
        <v>53.93</v>
      </c>
      <c r="AL96">
        <v>1.4</v>
      </c>
      <c r="AM96">
        <v>0</v>
      </c>
      <c r="AN96">
        <v>0.65</v>
      </c>
      <c r="AO96">
        <v>0</v>
      </c>
      <c r="AP96">
        <v>2.0499999999999998</v>
      </c>
      <c r="AQ96">
        <v>14.74</v>
      </c>
      <c r="AR96">
        <v>2.21</v>
      </c>
      <c r="AS96">
        <v>4.3099999999999996</v>
      </c>
      <c r="AT96">
        <v>20</v>
      </c>
      <c r="AU96">
        <v>0</v>
      </c>
      <c r="AV96">
        <v>44.42</v>
      </c>
      <c r="AW96">
        <v>70.59</v>
      </c>
      <c r="AX96">
        <v>92.62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2558.2400000000002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45</v>
      </c>
      <c r="N97">
        <v>118.76</v>
      </c>
      <c r="O97">
        <v>62.16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418.77</v>
      </c>
      <c r="V97">
        <v>19.46</v>
      </c>
      <c r="W97">
        <v>33.08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43.89</v>
      </c>
      <c r="AH97">
        <v>0</v>
      </c>
      <c r="AI97">
        <v>0</v>
      </c>
      <c r="AJ97">
        <v>0</v>
      </c>
      <c r="AK97">
        <v>53.93</v>
      </c>
      <c r="AL97">
        <v>1.4</v>
      </c>
      <c r="AM97">
        <v>0</v>
      </c>
      <c r="AN97">
        <v>0.65</v>
      </c>
      <c r="AO97">
        <v>0</v>
      </c>
      <c r="AP97">
        <v>1.54</v>
      </c>
      <c r="AQ97">
        <v>0</v>
      </c>
      <c r="AR97">
        <v>2.21</v>
      </c>
      <c r="AS97">
        <v>4.3099999999999996</v>
      </c>
      <c r="AT97">
        <v>20</v>
      </c>
      <c r="AU97">
        <v>0</v>
      </c>
      <c r="AV97">
        <v>44.42</v>
      </c>
      <c r="AW97">
        <v>70.59</v>
      </c>
      <c r="AX97">
        <v>92.62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2542.9900000000002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45</v>
      </c>
      <c r="N98">
        <v>118.76</v>
      </c>
      <c r="O98">
        <v>62.16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418.77</v>
      </c>
      <c r="V98">
        <v>19.46</v>
      </c>
      <c r="W98">
        <v>33.08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43.89</v>
      </c>
      <c r="AH98">
        <v>0</v>
      </c>
      <c r="AI98">
        <v>0</v>
      </c>
      <c r="AJ98">
        <v>0</v>
      </c>
      <c r="AK98">
        <v>53.93</v>
      </c>
      <c r="AL98">
        <v>1.4</v>
      </c>
      <c r="AM98">
        <v>0</v>
      </c>
      <c r="AN98">
        <v>0.65</v>
      </c>
      <c r="AO98">
        <v>0</v>
      </c>
      <c r="AP98">
        <v>1.54</v>
      </c>
      <c r="AQ98">
        <v>0</v>
      </c>
      <c r="AR98">
        <v>2.21</v>
      </c>
      <c r="AS98">
        <v>4.3099999999999996</v>
      </c>
      <c r="AT98">
        <v>20</v>
      </c>
      <c r="AU98">
        <v>0</v>
      </c>
      <c r="AV98">
        <v>44.42</v>
      </c>
      <c r="AW98">
        <v>70.59</v>
      </c>
      <c r="AX98">
        <v>92.62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2542.9900000000002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16.394484999999992</v>
      </c>
      <c r="L99">
        <f t="shared" si="2"/>
        <v>10.431000000000019</v>
      </c>
      <c r="M99">
        <f t="shared" si="2"/>
        <v>1.6409</v>
      </c>
      <c r="N99">
        <f t="shared" si="2"/>
        <v>2.8502400000000043</v>
      </c>
      <c r="O99">
        <f t="shared" si="2"/>
        <v>1.488139999999998</v>
      </c>
      <c r="P99">
        <f t="shared" si="2"/>
        <v>3.3525600000000022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10.050479999999991</v>
      </c>
      <c r="V99">
        <f t="shared" si="2"/>
        <v>0.47642000000000057</v>
      </c>
      <c r="W99">
        <f t="shared" si="2"/>
        <v>0.92755499999999858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8.4312499999999999E-2</v>
      </c>
      <c r="AB99">
        <f t="shared" si="2"/>
        <v>0.12162999999999999</v>
      </c>
      <c r="AC99">
        <f t="shared" si="2"/>
        <v>7.2660000000000002E-2</v>
      </c>
      <c r="AD99">
        <f t="shared" si="2"/>
        <v>0.10964499999999999</v>
      </c>
      <c r="AE99">
        <f t="shared" si="2"/>
        <v>0.30900000000000022</v>
      </c>
      <c r="AF99">
        <f t="shared" si="2"/>
        <v>0.38553249999999967</v>
      </c>
      <c r="AG99">
        <f t="shared" si="2"/>
        <v>1.0533599999999992</v>
      </c>
      <c r="AH99">
        <f t="shared" si="2"/>
        <v>0.54926250000000021</v>
      </c>
      <c r="AI99">
        <f t="shared" si="2"/>
        <v>4.2632499999999983E-2</v>
      </c>
      <c r="AJ99">
        <f t="shared" si="2"/>
        <v>0</v>
      </c>
      <c r="AK99">
        <f t="shared" si="2"/>
        <v>1.2943200000000001</v>
      </c>
      <c r="AL99">
        <f t="shared" si="2"/>
        <v>0.16277999999999973</v>
      </c>
      <c r="AM99">
        <f t="shared" si="2"/>
        <v>2.3990000000000004E-2</v>
      </c>
      <c r="AN99">
        <f t="shared" si="2"/>
        <v>1.2234999999999989E-2</v>
      </c>
      <c r="AO99">
        <f t="shared" si="2"/>
        <v>0</v>
      </c>
      <c r="AP99">
        <f t="shared" si="2"/>
        <v>3.324000000000002E-2</v>
      </c>
      <c r="AQ99">
        <f t="shared" si="2"/>
        <v>0.68539749999999955</v>
      </c>
      <c r="AR99">
        <f t="shared" si="2"/>
        <v>0.11211249999999998</v>
      </c>
      <c r="AS99">
        <f t="shared" si="2"/>
        <v>0.12279000000000002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1.6941600000000021</v>
      </c>
      <c r="AX99">
        <f t="shared" si="2"/>
        <v>2.2228799999999995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63.730160000000012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Y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342.5</v>
      </c>
      <c r="L3">
        <v>229.93</v>
      </c>
      <c r="M3">
        <v>88.49</v>
      </c>
      <c r="N3">
        <v>114.22</v>
      </c>
      <c r="O3">
        <v>58.36</v>
      </c>
      <c r="P3">
        <v>134.35</v>
      </c>
      <c r="Q3">
        <v>5.77</v>
      </c>
      <c r="R3">
        <v>22.42</v>
      </c>
      <c r="S3">
        <v>14.1</v>
      </c>
      <c r="T3">
        <v>0</v>
      </c>
      <c r="U3">
        <v>402.77</v>
      </c>
      <c r="V3">
        <v>11</v>
      </c>
      <c r="W3">
        <v>18.489999999999998</v>
      </c>
      <c r="X3">
        <v>111.45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42.21</v>
      </c>
      <c r="AH3">
        <v>0</v>
      </c>
      <c r="AI3">
        <v>0</v>
      </c>
      <c r="AJ3">
        <v>0</v>
      </c>
      <c r="AK3">
        <v>51.87</v>
      </c>
      <c r="AL3">
        <v>1.35</v>
      </c>
      <c r="AM3">
        <v>0</v>
      </c>
      <c r="AN3">
        <v>0.37</v>
      </c>
      <c r="AO3">
        <v>0</v>
      </c>
      <c r="AP3">
        <v>0</v>
      </c>
      <c r="AQ3">
        <v>0</v>
      </c>
      <c r="AR3">
        <v>1.07</v>
      </c>
      <c r="AS3">
        <v>4.1500000000000004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1682.6399999999999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365.48</v>
      </c>
      <c r="L4">
        <v>229.93</v>
      </c>
      <c r="M4">
        <v>88.49</v>
      </c>
      <c r="N4">
        <v>114.22</v>
      </c>
      <c r="O4">
        <v>58.36</v>
      </c>
      <c r="P4">
        <v>134.35</v>
      </c>
      <c r="Q4">
        <v>5.77</v>
      </c>
      <c r="R4">
        <v>22.42</v>
      </c>
      <c r="S4">
        <v>14.1</v>
      </c>
      <c r="T4">
        <v>0</v>
      </c>
      <c r="U4">
        <v>402.77</v>
      </c>
      <c r="V4">
        <v>11</v>
      </c>
      <c r="W4">
        <v>18.41</v>
      </c>
      <c r="X4">
        <v>92.81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42.21</v>
      </c>
      <c r="AH4">
        <v>0</v>
      </c>
      <c r="AI4">
        <v>0</v>
      </c>
      <c r="AJ4">
        <v>0</v>
      </c>
      <c r="AK4">
        <v>51.87</v>
      </c>
      <c r="AL4">
        <v>1.35</v>
      </c>
      <c r="AM4">
        <v>0</v>
      </c>
      <c r="AN4">
        <v>0.37</v>
      </c>
      <c r="AO4">
        <v>0</v>
      </c>
      <c r="AP4">
        <v>0</v>
      </c>
      <c r="AQ4">
        <v>0</v>
      </c>
      <c r="AR4">
        <v>1.07</v>
      </c>
      <c r="AS4">
        <v>4.1500000000000004</v>
      </c>
      <c r="AT4">
        <v>18.8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1686.4599999999998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365.48</v>
      </c>
      <c r="L5">
        <v>229.93</v>
      </c>
      <c r="M5">
        <v>88.49</v>
      </c>
      <c r="N5">
        <v>114.22</v>
      </c>
      <c r="O5">
        <v>58.36</v>
      </c>
      <c r="P5">
        <v>134.35</v>
      </c>
      <c r="Q5">
        <v>5.77</v>
      </c>
      <c r="R5">
        <v>22.42</v>
      </c>
      <c r="S5">
        <v>14.1</v>
      </c>
      <c r="T5">
        <v>0</v>
      </c>
      <c r="U5">
        <v>402.77</v>
      </c>
      <c r="V5">
        <v>11</v>
      </c>
      <c r="W5">
        <v>18.41</v>
      </c>
      <c r="X5">
        <v>92.81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42.21</v>
      </c>
      <c r="AH5">
        <v>0</v>
      </c>
      <c r="AI5">
        <v>0</v>
      </c>
      <c r="AJ5">
        <v>0</v>
      </c>
      <c r="AK5">
        <v>51.87</v>
      </c>
      <c r="AL5">
        <v>1.35</v>
      </c>
      <c r="AM5">
        <v>0</v>
      </c>
      <c r="AN5">
        <v>0.37</v>
      </c>
      <c r="AO5">
        <v>0</v>
      </c>
      <c r="AP5">
        <v>0</v>
      </c>
      <c r="AQ5">
        <v>0</v>
      </c>
      <c r="AR5">
        <v>1.07</v>
      </c>
      <c r="AS5">
        <v>4.1500000000000004</v>
      </c>
      <c r="AT5">
        <v>17.98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1685.6399999999999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365.48</v>
      </c>
      <c r="L6">
        <v>229.93</v>
      </c>
      <c r="M6">
        <v>88.49</v>
      </c>
      <c r="N6">
        <v>114.22</v>
      </c>
      <c r="O6">
        <v>58.36</v>
      </c>
      <c r="P6">
        <v>134.35</v>
      </c>
      <c r="Q6">
        <v>5.77</v>
      </c>
      <c r="R6">
        <v>22.42</v>
      </c>
      <c r="S6">
        <v>14.1</v>
      </c>
      <c r="T6">
        <v>0</v>
      </c>
      <c r="U6">
        <v>402.77</v>
      </c>
      <c r="V6">
        <v>11</v>
      </c>
      <c r="W6">
        <v>18.41</v>
      </c>
      <c r="X6">
        <v>92.81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42.21</v>
      </c>
      <c r="AH6">
        <v>0</v>
      </c>
      <c r="AI6">
        <v>0</v>
      </c>
      <c r="AJ6">
        <v>0</v>
      </c>
      <c r="AK6">
        <v>51.87</v>
      </c>
      <c r="AL6">
        <v>1.35</v>
      </c>
      <c r="AM6">
        <v>0</v>
      </c>
      <c r="AN6">
        <v>0.37</v>
      </c>
      <c r="AO6">
        <v>0</v>
      </c>
      <c r="AP6">
        <v>0</v>
      </c>
      <c r="AQ6">
        <v>0</v>
      </c>
      <c r="AR6">
        <v>1.07</v>
      </c>
      <c r="AS6">
        <v>4.1500000000000004</v>
      </c>
      <c r="AT6">
        <v>15.37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1683.0299999999997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365.48</v>
      </c>
      <c r="L7">
        <v>229.93</v>
      </c>
      <c r="M7">
        <v>88.49</v>
      </c>
      <c r="N7">
        <v>114.22</v>
      </c>
      <c r="O7">
        <v>58.36</v>
      </c>
      <c r="P7">
        <v>134.35</v>
      </c>
      <c r="Q7">
        <v>5.77</v>
      </c>
      <c r="R7">
        <v>22.42</v>
      </c>
      <c r="S7">
        <v>14.1</v>
      </c>
      <c r="T7">
        <v>0</v>
      </c>
      <c r="U7">
        <v>402.77</v>
      </c>
      <c r="V7">
        <v>11</v>
      </c>
      <c r="W7">
        <v>18.41</v>
      </c>
      <c r="X7">
        <v>92.81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42.21</v>
      </c>
      <c r="AH7">
        <v>0</v>
      </c>
      <c r="AI7">
        <v>0</v>
      </c>
      <c r="AJ7">
        <v>0</v>
      </c>
      <c r="AK7">
        <v>51.87</v>
      </c>
      <c r="AL7">
        <v>1.35</v>
      </c>
      <c r="AM7">
        <v>0</v>
      </c>
      <c r="AN7">
        <v>0.37</v>
      </c>
      <c r="AO7">
        <v>0</v>
      </c>
      <c r="AP7">
        <v>5.54</v>
      </c>
      <c r="AQ7">
        <v>0</v>
      </c>
      <c r="AR7">
        <v>1.07</v>
      </c>
      <c r="AS7">
        <v>4.1500000000000004</v>
      </c>
      <c r="AT7">
        <v>13.35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1686.5499999999997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365.48</v>
      </c>
      <c r="L8">
        <v>229.93</v>
      </c>
      <c r="M8">
        <v>88.49</v>
      </c>
      <c r="N8">
        <v>114.22</v>
      </c>
      <c r="O8">
        <v>58.36</v>
      </c>
      <c r="P8">
        <v>134.35</v>
      </c>
      <c r="Q8">
        <v>5.77</v>
      </c>
      <c r="R8">
        <v>22.42</v>
      </c>
      <c r="S8">
        <v>14.1</v>
      </c>
      <c r="T8">
        <v>0</v>
      </c>
      <c r="U8">
        <v>402.77</v>
      </c>
      <c r="V8">
        <v>11</v>
      </c>
      <c r="W8">
        <v>18.41</v>
      </c>
      <c r="X8">
        <v>92.81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42.21</v>
      </c>
      <c r="AH8">
        <v>0</v>
      </c>
      <c r="AI8">
        <v>0</v>
      </c>
      <c r="AJ8">
        <v>0</v>
      </c>
      <c r="AK8">
        <v>51.87</v>
      </c>
      <c r="AL8">
        <v>1.35</v>
      </c>
      <c r="AM8">
        <v>0</v>
      </c>
      <c r="AN8">
        <v>0.37</v>
      </c>
      <c r="AO8">
        <v>0</v>
      </c>
      <c r="AP8">
        <v>5.54</v>
      </c>
      <c r="AQ8">
        <v>0</v>
      </c>
      <c r="AR8">
        <v>1.07</v>
      </c>
      <c r="AS8">
        <v>4.1500000000000004</v>
      </c>
      <c r="AT8">
        <v>11.53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1684.7299999999998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365.48</v>
      </c>
      <c r="L9">
        <v>229.93</v>
      </c>
      <c r="M9">
        <v>88.49</v>
      </c>
      <c r="N9">
        <v>114.22</v>
      </c>
      <c r="O9">
        <v>58.36</v>
      </c>
      <c r="P9">
        <v>134.35</v>
      </c>
      <c r="Q9">
        <v>5.77</v>
      </c>
      <c r="R9">
        <v>22.42</v>
      </c>
      <c r="S9">
        <v>14.1</v>
      </c>
      <c r="T9">
        <v>0</v>
      </c>
      <c r="U9">
        <v>402.77</v>
      </c>
      <c r="V9">
        <v>11</v>
      </c>
      <c r="W9">
        <v>18.41</v>
      </c>
      <c r="X9">
        <v>92.81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42.21</v>
      </c>
      <c r="AH9">
        <v>0</v>
      </c>
      <c r="AI9">
        <v>0</v>
      </c>
      <c r="AJ9">
        <v>0</v>
      </c>
      <c r="AK9">
        <v>51.87</v>
      </c>
      <c r="AL9">
        <v>1.35</v>
      </c>
      <c r="AM9">
        <v>0</v>
      </c>
      <c r="AN9">
        <v>0.37</v>
      </c>
      <c r="AO9">
        <v>0</v>
      </c>
      <c r="AP9">
        <v>5.54</v>
      </c>
      <c r="AQ9">
        <v>0</v>
      </c>
      <c r="AR9">
        <v>1.07</v>
      </c>
      <c r="AS9">
        <v>4.1500000000000004</v>
      </c>
      <c r="AT9">
        <v>11.36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1684.5599999999997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365.48</v>
      </c>
      <c r="L10">
        <v>229.93</v>
      </c>
      <c r="M10">
        <v>88.49</v>
      </c>
      <c r="N10">
        <v>114.22</v>
      </c>
      <c r="O10">
        <v>58.36</v>
      </c>
      <c r="P10">
        <v>134.35</v>
      </c>
      <c r="Q10">
        <v>5.77</v>
      </c>
      <c r="R10">
        <v>22.42</v>
      </c>
      <c r="S10">
        <v>14.1</v>
      </c>
      <c r="T10">
        <v>0</v>
      </c>
      <c r="U10">
        <v>402.77</v>
      </c>
      <c r="V10">
        <v>11</v>
      </c>
      <c r="W10">
        <v>18.41</v>
      </c>
      <c r="X10">
        <v>92.81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42.21</v>
      </c>
      <c r="AH10">
        <v>0</v>
      </c>
      <c r="AI10">
        <v>0</v>
      </c>
      <c r="AJ10">
        <v>0</v>
      </c>
      <c r="AK10">
        <v>51.87</v>
      </c>
      <c r="AL10">
        <v>1.35</v>
      </c>
      <c r="AM10">
        <v>0</v>
      </c>
      <c r="AN10">
        <v>0.37</v>
      </c>
      <c r="AO10">
        <v>0</v>
      </c>
      <c r="AP10">
        <v>5.54</v>
      </c>
      <c r="AQ10">
        <v>0</v>
      </c>
      <c r="AR10">
        <v>1.07</v>
      </c>
      <c r="AS10">
        <v>4.1500000000000004</v>
      </c>
      <c r="AT10">
        <v>12.32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1685.5199999999998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365.48</v>
      </c>
      <c r="L11">
        <v>229.93</v>
      </c>
      <c r="M11">
        <v>88.49</v>
      </c>
      <c r="N11">
        <v>114.22</v>
      </c>
      <c r="O11">
        <v>58.36</v>
      </c>
      <c r="P11">
        <v>134.35</v>
      </c>
      <c r="Q11">
        <v>5.77</v>
      </c>
      <c r="R11">
        <v>22.42</v>
      </c>
      <c r="S11">
        <v>14.1</v>
      </c>
      <c r="T11">
        <v>0</v>
      </c>
      <c r="U11">
        <v>402.77</v>
      </c>
      <c r="V11">
        <v>11</v>
      </c>
      <c r="W11">
        <v>18.41</v>
      </c>
      <c r="X11">
        <v>92.81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42.21</v>
      </c>
      <c r="AH11">
        <v>0</v>
      </c>
      <c r="AI11">
        <v>0</v>
      </c>
      <c r="AJ11">
        <v>0</v>
      </c>
      <c r="AK11">
        <v>51.87</v>
      </c>
      <c r="AL11">
        <v>1.35</v>
      </c>
      <c r="AM11">
        <v>0</v>
      </c>
      <c r="AN11">
        <v>0.38</v>
      </c>
      <c r="AO11">
        <v>0</v>
      </c>
      <c r="AP11">
        <v>0</v>
      </c>
      <c r="AQ11">
        <v>0</v>
      </c>
      <c r="AR11">
        <v>1.07</v>
      </c>
      <c r="AS11">
        <v>4.1500000000000004</v>
      </c>
      <c r="AT11">
        <v>11.73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1679.4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365.48</v>
      </c>
      <c r="L12">
        <v>229.93</v>
      </c>
      <c r="M12">
        <v>88.49</v>
      </c>
      <c r="N12">
        <v>114.22</v>
      </c>
      <c r="O12">
        <v>58.36</v>
      </c>
      <c r="P12">
        <v>134.35</v>
      </c>
      <c r="Q12">
        <v>5.77</v>
      </c>
      <c r="R12">
        <v>22.42</v>
      </c>
      <c r="S12">
        <v>14.1</v>
      </c>
      <c r="T12">
        <v>0</v>
      </c>
      <c r="U12">
        <v>402.77</v>
      </c>
      <c r="V12">
        <v>11</v>
      </c>
      <c r="W12">
        <v>18.41</v>
      </c>
      <c r="X12">
        <v>92.81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42.21</v>
      </c>
      <c r="AH12">
        <v>0</v>
      </c>
      <c r="AI12">
        <v>0</v>
      </c>
      <c r="AJ12">
        <v>0</v>
      </c>
      <c r="AK12">
        <v>51.87</v>
      </c>
      <c r="AL12">
        <v>1.35</v>
      </c>
      <c r="AM12">
        <v>0</v>
      </c>
      <c r="AN12">
        <v>0.38</v>
      </c>
      <c r="AO12">
        <v>0</v>
      </c>
      <c r="AP12">
        <v>0</v>
      </c>
      <c r="AQ12">
        <v>0</v>
      </c>
      <c r="AR12">
        <v>1.07</v>
      </c>
      <c r="AS12">
        <v>4.1500000000000004</v>
      </c>
      <c r="AT12">
        <v>11.51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1679.18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365.48</v>
      </c>
      <c r="L13">
        <v>229.93</v>
      </c>
      <c r="M13">
        <v>88.49</v>
      </c>
      <c r="N13">
        <v>114.22</v>
      </c>
      <c r="O13">
        <v>59.68</v>
      </c>
      <c r="P13">
        <v>134.35</v>
      </c>
      <c r="Q13">
        <v>5.77</v>
      </c>
      <c r="R13">
        <v>22.42</v>
      </c>
      <c r="S13">
        <v>14.1</v>
      </c>
      <c r="T13">
        <v>0</v>
      </c>
      <c r="U13">
        <v>402.77</v>
      </c>
      <c r="V13">
        <v>11</v>
      </c>
      <c r="W13">
        <v>18.41</v>
      </c>
      <c r="X13">
        <v>92.81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42.21</v>
      </c>
      <c r="AH13">
        <v>0</v>
      </c>
      <c r="AI13">
        <v>0</v>
      </c>
      <c r="AJ13">
        <v>0</v>
      </c>
      <c r="AK13">
        <v>51.87</v>
      </c>
      <c r="AL13">
        <v>1.35</v>
      </c>
      <c r="AM13">
        <v>0</v>
      </c>
      <c r="AN13">
        <v>0.38</v>
      </c>
      <c r="AO13">
        <v>0</v>
      </c>
      <c r="AP13">
        <v>0</v>
      </c>
      <c r="AQ13">
        <v>0</v>
      </c>
      <c r="AR13">
        <v>1.07</v>
      </c>
      <c r="AS13">
        <v>4.1500000000000004</v>
      </c>
      <c r="AT13">
        <v>11.66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1680.65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365.48</v>
      </c>
      <c r="L14">
        <v>229.93</v>
      </c>
      <c r="M14">
        <v>88.49</v>
      </c>
      <c r="N14">
        <v>114.22</v>
      </c>
      <c r="O14">
        <v>59.79</v>
      </c>
      <c r="P14">
        <v>134.35</v>
      </c>
      <c r="Q14">
        <v>5.77</v>
      </c>
      <c r="R14">
        <v>22.42</v>
      </c>
      <c r="S14">
        <v>14.1</v>
      </c>
      <c r="T14">
        <v>0</v>
      </c>
      <c r="U14">
        <v>402.77</v>
      </c>
      <c r="V14">
        <v>11</v>
      </c>
      <c r="W14">
        <v>18.41</v>
      </c>
      <c r="X14">
        <v>92.81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42.21</v>
      </c>
      <c r="AH14">
        <v>0</v>
      </c>
      <c r="AI14">
        <v>0</v>
      </c>
      <c r="AJ14">
        <v>0</v>
      </c>
      <c r="AK14">
        <v>51.87</v>
      </c>
      <c r="AL14">
        <v>1.35</v>
      </c>
      <c r="AM14">
        <v>0</v>
      </c>
      <c r="AN14">
        <v>0.38</v>
      </c>
      <c r="AO14">
        <v>0</v>
      </c>
      <c r="AP14">
        <v>0</v>
      </c>
      <c r="AQ14">
        <v>0</v>
      </c>
      <c r="AR14">
        <v>1.07</v>
      </c>
      <c r="AS14">
        <v>4.1500000000000004</v>
      </c>
      <c r="AT14">
        <v>12.02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1681.12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365.48</v>
      </c>
      <c r="L15">
        <v>229.93</v>
      </c>
      <c r="M15">
        <v>88.49</v>
      </c>
      <c r="N15">
        <v>114.22</v>
      </c>
      <c r="O15">
        <v>59.79</v>
      </c>
      <c r="P15">
        <v>134.35</v>
      </c>
      <c r="Q15">
        <v>5.77</v>
      </c>
      <c r="R15">
        <v>22.42</v>
      </c>
      <c r="S15">
        <v>14.1</v>
      </c>
      <c r="T15">
        <v>0</v>
      </c>
      <c r="U15">
        <v>402.77</v>
      </c>
      <c r="V15">
        <v>11</v>
      </c>
      <c r="W15">
        <v>18.41</v>
      </c>
      <c r="X15">
        <v>92.81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42.21</v>
      </c>
      <c r="AH15">
        <v>0</v>
      </c>
      <c r="AI15">
        <v>0</v>
      </c>
      <c r="AJ15">
        <v>0</v>
      </c>
      <c r="AK15">
        <v>51.87</v>
      </c>
      <c r="AL15">
        <v>1.35</v>
      </c>
      <c r="AM15">
        <v>0</v>
      </c>
      <c r="AN15">
        <v>0.38</v>
      </c>
      <c r="AO15">
        <v>0</v>
      </c>
      <c r="AP15">
        <v>0</v>
      </c>
      <c r="AQ15">
        <v>0</v>
      </c>
      <c r="AR15">
        <v>1.07</v>
      </c>
      <c r="AS15">
        <v>4.1500000000000004</v>
      </c>
      <c r="AT15">
        <v>12.99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1682.09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365.48</v>
      </c>
      <c r="L16">
        <v>229.93</v>
      </c>
      <c r="M16">
        <v>88.49</v>
      </c>
      <c r="N16">
        <v>114.22</v>
      </c>
      <c r="O16">
        <v>59.79</v>
      </c>
      <c r="P16">
        <v>134.35</v>
      </c>
      <c r="Q16">
        <v>5.77</v>
      </c>
      <c r="R16">
        <v>22.42</v>
      </c>
      <c r="S16">
        <v>14.1</v>
      </c>
      <c r="T16">
        <v>0</v>
      </c>
      <c r="U16">
        <v>402.77</v>
      </c>
      <c r="V16">
        <v>11</v>
      </c>
      <c r="W16">
        <v>18.41</v>
      </c>
      <c r="X16">
        <v>92.81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42.21</v>
      </c>
      <c r="AH16">
        <v>0</v>
      </c>
      <c r="AI16">
        <v>0</v>
      </c>
      <c r="AJ16">
        <v>0</v>
      </c>
      <c r="AK16">
        <v>51.87</v>
      </c>
      <c r="AL16">
        <v>1.35</v>
      </c>
      <c r="AM16">
        <v>0</v>
      </c>
      <c r="AN16">
        <v>0.38</v>
      </c>
      <c r="AO16">
        <v>0</v>
      </c>
      <c r="AP16">
        <v>0</v>
      </c>
      <c r="AQ16">
        <v>0</v>
      </c>
      <c r="AR16">
        <v>1.07</v>
      </c>
      <c r="AS16">
        <v>4.1500000000000004</v>
      </c>
      <c r="AT16">
        <v>14.64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1683.74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365.48</v>
      </c>
      <c r="L17">
        <v>229.93</v>
      </c>
      <c r="M17">
        <v>88.49</v>
      </c>
      <c r="N17">
        <v>114.22</v>
      </c>
      <c r="O17">
        <v>59.79</v>
      </c>
      <c r="P17">
        <v>134.35</v>
      </c>
      <c r="Q17">
        <v>5.77</v>
      </c>
      <c r="R17">
        <v>22.42</v>
      </c>
      <c r="S17">
        <v>14.1</v>
      </c>
      <c r="T17">
        <v>0</v>
      </c>
      <c r="U17">
        <v>402.77</v>
      </c>
      <c r="V17">
        <v>11</v>
      </c>
      <c r="W17">
        <v>18.41</v>
      </c>
      <c r="X17">
        <v>92.81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42.21</v>
      </c>
      <c r="AH17">
        <v>0</v>
      </c>
      <c r="AI17">
        <v>0</v>
      </c>
      <c r="AJ17">
        <v>0</v>
      </c>
      <c r="AK17">
        <v>51.87</v>
      </c>
      <c r="AL17">
        <v>1.35</v>
      </c>
      <c r="AM17">
        <v>0</v>
      </c>
      <c r="AN17">
        <v>0.38</v>
      </c>
      <c r="AO17">
        <v>0</v>
      </c>
      <c r="AP17">
        <v>0</v>
      </c>
      <c r="AQ17">
        <v>0</v>
      </c>
      <c r="AR17">
        <v>1.07</v>
      </c>
      <c r="AS17">
        <v>4.1500000000000004</v>
      </c>
      <c r="AT17">
        <v>15.76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1684.86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365.48</v>
      </c>
      <c r="L18">
        <v>229.93</v>
      </c>
      <c r="M18">
        <v>88.49</v>
      </c>
      <c r="N18">
        <v>114.22</v>
      </c>
      <c r="O18">
        <v>59.79</v>
      </c>
      <c r="P18">
        <v>134.35</v>
      </c>
      <c r="Q18">
        <v>5.77</v>
      </c>
      <c r="R18">
        <v>22.42</v>
      </c>
      <c r="S18">
        <v>14.1</v>
      </c>
      <c r="T18">
        <v>0</v>
      </c>
      <c r="U18">
        <v>402.77</v>
      </c>
      <c r="V18">
        <v>11</v>
      </c>
      <c r="W18">
        <v>18.41</v>
      </c>
      <c r="X18">
        <v>92.81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42.21</v>
      </c>
      <c r="AH18">
        <v>0</v>
      </c>
      <c r="AI18">
        <v>0</v>
      </c>
      <c r="AJ18">
        <v>0</v>
      </c>
      <c r="AK18">
        <v>51.87</v>
      </c>
      <c r="AL18">
        <v>1.35</v>
      </c>
      <c r="AM18">
        <v>0</v>
      </c>
      <c r="AN18">
        <v>0.38</v>
      </c>
      <c r="AO18">
        <v>0</v>
      </c>
      <c r="AP18">
        <v>0</v>
      </c>
      <c r="AQ18">
        <v>0</v>
      </c>
      <c r="AR18">
        <v>1.07</v>
      </c>
      <c r="AS18">
        <v>4.1500000000000004</v>
      </c>
      <c r="AT18">
        <v>16.66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1685.76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365.48</v>
      </c>
      <c r="L19">
        <v>229.93</v>
      </c>
      <c r="M19">
        <v>88.49</v>
      </c>
      <c r="N19">
        <v>114.22</v>
      </c>
      <c r="O19">
        <v>59.79</v>
      </c>
      <c r="P19">
        <v>134.35</v>
      </c>
      <c r="Q19">
        <v>5.77</v>
      </c>
      <c r="R19">
        <v>22.42</v>
      </c>
      <c r="S19">
        <v>14.1</v>
      </c>
      <c r="T19">
        <v>0</v>
      </c>
      <c r="U19">
        <v>402.77</v>
      </c>
      <c r="V19">
        <v>11</v>
      </c>
      <c r="W19">
        <v>18.41</v>
      </c>
      <c r="X19">
        <v>92.81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42.21</v>
      </c>
      <c r="AH19">
        <v>0</v>
      </c>
      <c r="AI19">
        <v>0</v>
      </c>
      <c r="AJ19">
        <v>0</v>
      </c>
      <c r="AK19">
        <v>51.87</v>
      </c>
      <c r="AL19">
        <v>1.35</v>
      </c>
      <c r="AM19">
        <v>0</v>
      </c>
      <c r="AN19">
        <v>0.38</v>
      </c>
      <c r="AO19">
        <v>0</v>
      </c>
      <c r="AP19">
        <v>0</v>
      </c>
      <c r="AQ19">
        <v>13.63</v>
      </c>
      <c r="AR19">
        <v>1.07</v>
      </c>
      <c r="AS19">
        <v>4.1500000000000004</v>
      </c>
      <c r="AT19">
        <v>17.63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1700.3600000000001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365.48</v>
      </c>
      <c r="L20">
        <v>229.93</v>
      </c>
      <c r="M20">
        <v>88.49</v>
      </c>
      <c r="N20">
        <v>114.22</v>
      </c>
      <c r="O20">
        <v>59.79</v>
      </c>
      <c r="P20">
        <v>134.35</v>
      </c>
      <c r="Q20">
        <v>5.77</v>
      </c>
      <c r="R20">
        <v>22.42</v>
      </c>
      <c r="S20">
        <v>14.1</v>
      </c>
      <c r="T20">
        <v>0</v>
      </c>
      <c r="U20">
        <v>402.77</v>
      </c>
      <c r="V20">
        <v>11</v>
      </c>
      <c r="W20">
        <v>18.41</v>
      </c>
      <c r="X20">
        <v>92.81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42.21</v>
      </c>
      <c r="AH20">
        <v>0</v>
      </c>
      <c r="AI20">
        <v>0</v>
      </c>
      <c r="AJ20">
        <v>0</v>
      </c>
      <c r="AK20">
        <v>51.87</v>
      </c>
      <c r="AL20">
        <v>1.35</v>
      </c>
      <c r="AM20">
        <v>0</v>
      </c>
      <c r="AN20">
        <v>0.38</v>
      </c>
      <c r="AO20">
        <v>0</v>
      </c>
      <c r="AP20">
        <v>0</v>
      </c>
      <c r="AQ20">
        <v>13.63</v>
      </c>
      <c r="AR20">
        <v>1.07</v>
      </c>
      <c r="AS20">
        <v>4.1500000000000004</v>
      </c>
      <c r="AT20">
        <v>17.71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1700.44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365.48</v>
      </c>
      <c r="L21">
        <v>229.93</v>
      </c>
      <c r="M21">
        <v>88.49</v>
      </c>
      <c r="N21">
        <v>114.22</v>
      </c>
      <c r="O21">
        <v>59.79</v>
      </c>
      <c r="P21">
        <v>134.35</v>
      </c>
      <c r="Q21">
        <v>5.77</v>
      </c>
      <c r="R21">
        <v>22.42</v>
      </c>
      <c r="S21">
        <v>14.1</v>
      </c>
      <c r="T21">
        <v>0</v>
      </c>
      <c r="U21">
        <v>402.77</v>
      </c>
      <c r="V21">
        <v>11</v>
      </c>
      <c r="W21">
        <v>18.41</v>
      </c>
      <c r="X21">
        <v>92.81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42.21</v>
      </c>
      <c r="AH21">
        <v>0</v>
      </c>
      <c r="AI21">
        <v>0</v>
      </c>
      <c r="AJ21">
        <v>0</v>
      </c>
      <c r="AK21">
        <v>51.87</v>
      </c>
      <c r="AL21">
        <v>1.35</v>
      </c>
      <c r="AM21">
        <v>0</v>
      </c>
      <c r="AN21">
        <v>0.38</v>
      </c>
      <c r="AO21">
        <v>0</v>
      </c>
      <c r="AP21">
        <v>0</v>
      </c>
      <c r="AQ21">
        <v>13.63</v>
      </c>
      <c r="AR21">
        <v>1.07</v>
      </c>
      <c r="AS21">
        <v>4.1500000000000004</v>
      </c>
      <c r="AT21">
        <v>18.649999999999999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1701.38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365.48</v>
      </c>
      <c r="L22">
        <v>229.93</v>
      </c>
      <c r="M22">
        <v>88.49</v>
      </c>
      <c r="N22">
        <v>114.22</v>
      </c>
      <c r="O22">
        <v>59.79</v>
      </c>
      <c r="P22">
        <v>134.35</v>
      </c>
      <c r="Q22">
        <v>5.77</v>
      </c>
      <c r="R22">
        <v>22.42</v>
      </c>
      <c r="S22">
        <v>14.1</v>
      </c>
      <c r="T22">
        <v>0</v>
      </c>
      <c r="U22">
        <v>402.77</v>
      </c>
      <c r="V22">
        <v>11</v>
      </c>
      <c r="W22">
        <v>18.41</v>
      </c>
      <c r="X22">
        <v>92.81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42.21</v>
      </c>
      <c r="AH22">
        <v>0</v>
      </c>
      <c r="AI22">
        <v>0</v>
      </c>
      <c r="AJ22">
        <v>0</v>
      </c>
      <c r="AK22">
        <v>51.87</v>
      </c>
      <c r="AL22">
        <v>1.35</v>
      </c>
      <c r="AM22">
        <v>0</v>
      </c>
      <c r="AN22">
        <v>0.38</v>
      </c>
      <c r="AO22">
        <v>0</v>
      </c>
      <c r="AP22">
        <v>0</v>
      </c>
      <c r="AQ22">
        <v>13.63</v>
      </c>
      <c r="AR22">
        <v>1.07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1701.97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365.48</v>
      </c>
      <c r="L23">
        <v>229.93</v>
      </c>
      <c r="M23">
        <v>88.49</v>
      </c>
      <c r="N23">
        <v>114.22</v>
      </c>
      <c r="O23">
        <v>59.79</v>
      </c>
      <c r="P23">
        <v>134.35</v>
      </c>
      <c r="Q23">
        <v>5.77</v>
      </c>
      <c r="R23">
        <v>22.42</v>
      </c>
      <c r="S23">
        <v>14.1</v>
      </c>
      <c r="T23">
        <v>0</v>
      </c>
      <c r="U23">
        <v>402.77</v>
      </c>
      <c r="V23">
        <v>11</v>
      </c>
      <c r="W23">
        <v>20.87</v>
      </c>
      <c r="X23">
        <v>92.81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42.21</v>
      </c>
      <c r="AH23">
        <v>0</v>
      </c>
      <c r="AI23">
        <v>0</v>
      </c>
      <c r="AJ23">
        <v>0</v>
      </c>
      <c r="AK23">
        <v>51.87</v>
      </c>
      <c r="AL23">
        <v>1.35</v>
      </c>
      <c r="AM23">
        <v>0</v>
      </c>
      <c r="AN23">
        <v>0.38</v>
      </c>
      <c r="AO23">
        <v>0</v>
      </c>
      <c r="AP23">
        <v>0</v>
      </c>
      <c r="AQ23">
        <v>13.63</v>
      </c>
      <c r="AR23">
        <v>1.07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1704.4299999999998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365.48</v>
      </c>
      <c r="L24">
        <v>229.93</v>
      </c>
      <c r="M24">
        <v>88.49</v>
      </c>
      <c r="N24">
        <v>114.22</v>
      </c>
      <c r="O24">
        <v>59.79</v>
      </c>
      <c r="P24">
        <v>134.35</v>
      </c>
      <c r="Q24">
        <v>5.77</v>
      </c>
      <c r="R24">
        <v>22.42</v>
      </c>
      <c r="S24">
        <v>14.1</v>
      </c>
      <c r="T24">
        <v>0</v>
      </c>
      <c r="U24">
        <v>402.77</v>
      </c>
      <c r="V24">
        <v>11</v>
      </c>
      <c r="W24">
        <v>20.87</v>
      </c>
      <c r="X24">
        <v>92.81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42.21</v>
      </c>
      <c r="AH24">
        <v>0</v>
      </c>
      <c r="AI24">
        <v>0</v>
      </c>
      <c r="AJ24">
        <v>0</v>
      </c>
      <c r="AK24">
        <v>51.87</v>
      </c>
      <c r="AL24">
        <v>1.35</v>
      </c>
      <c r="AM24">
        <v>0</v>
      </c>
      <c r="AN24">
        <v>0.38</v>
      </c>
      <c r="AO24">
        <v>0</v>
      </c>
      <c r="AP24">
        <v>0</v>
      </c>
      <c r="AQ24">
        <v>27.27</v>
      </c>
      <c r="AR24">
        <v>1.07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1718.0699999999997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365.48</v>
      </c>
      <c r="L25">
        <v>229.93</v>
      </c>
      <c r="M25">
        <v>88.49</v>
      </c>
      <c r="N25">
        <v>114.22</v>
      </c>
      <c r="O25">
        <v>59.79</v>
      </c>
      <c r="P25">
        <v>134.35</v>
      </c>
      <c r="Q25">
        <v>5.77</v>
      </c>
      <c r="R25">
        <v>22.42</v>
      </c>
      <c r="S25">
        <v>14.1</v>
      </c>
      <c r="T25">
        <v>0</v>
      </c>
      <c r="U25">
        <v>402.77</v>
      </c>
      <c r="V25">
        <v>11</v>
      </c>
      <c r="W25">
        <v>20.87</v>
      </c>
      <c r="X25">
        <v>92.81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42.21</v>
      </c>
      <c r="AH25">
        <v>0</v>
      </c>
      <c r="AI25">
        <v>0</v>
      </c>
      <c r="AJ25">
        <v>0</v>
      </c>
      <c r="AK25">
        <v>51.87</v>
      </c>
      <c r="AL25">
        <v>1.35</v>
      </c>
      <c r="AM25">
        <v>0</v>
      </c>
      <c r="AN25">
        <v>0.38</v>
      </c>
      <c r="AO25">
        <v>0</v>
      </c>
      <c r="AP25">
        <v>0</v>
      </c>
      <c r="AQ25">
        <v>27.27</v>
      </c>
      <c r="AR25">
        <v>1.07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1733.9199999999996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365.48</v>
      </c>
      <c r="L26">
        <v>229.93</v>
      </c>
      <c r="M26">
        <v>88.49</v>
      </c>
      <c r="N26">
        <v>114.22</v>
      </c>
      <c r="O26">
        <v>59.79</v>
      </c>
      <c r="P26">
        <v>134.35</v>
      </c>
      <c r="Q26">
        <v>5.77</v>
      </c>
      <c r="R26">
        <v>22.42</v>
      </c>
      <c r="S26">
        <v>14.1</v>
      </c>
      <c r="T26">
        <v>0</v>
      </c>
      <c r="U26">
        <v>402.77</v>
      </c>
      <c r="V26">
        <v>11</v>
      </c>
      <c r="W26">
        <v>20.87</v>
      </c>
      <c r="X26">
        <v>92.81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8.5299999999999994</v>
      </c>
      <c r="AG26">
        <v>42.21</v>
      </c>
      <c r="AH26">
        <v>18.22</v>
      </c>
      <c r="AI26">
        <v>0</v>
      </c>
      <c r="AJ26">
        <v>0</v>
      </c>
      <c r="AK26">
        <v>51.87</v>
      </c>
      <c r="AL26">
        <v>1.35</v>
      </c>
      <c r="AM26">
        <v>0</v>
      </c>
      <c r="AN26">
        <v>0.38</v>
      </c>
      <c r="AO26">
        <v>0</v>
      </c>
      <c r="AP26">
        <v>0</v>
      </c>
      <c r="AQ26">
        <v>28.24</v>
      </c>
      <c r="AR26">
        <v>1.07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1753.1099999999997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365.48</v>
      </c>
      <c r="L27">
        <v>229.93</v>
      </c>
      <c r="M27">
        <v>88.49</v>
      </c>
      <c r="N27">
        <v>114.22</v>
      </c>
      <c r="O27">
        <v>59.79</v>
      </c>
      <c r="P27">
        <v>134.35</v>
      </c>
      <c r="Q27">
        <v>6.87</v>
      </c>
      <c r="R27">
        <v>28.12</v>
      </c>
      <c r="S27">
        <v>17.77</v>
      </c>
      <c r="T27">
        <v>0</v>
      </c>
      <c r="U27">
        <v>402.77</v>
      </c>
      <c r="V27">
        <v>13.22</v>
      </c>
      <c r="W27">
        <v>29.74</v>
      </c>
      <c r="X27">
        <v>124.06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8.7899999999999991</v>
      </c>
      <c r="AE27">
        <v>15.85</v>
      </c>
      <c r="AF27">
        <v>8.5299999999999994</v>
      </c>
      <c r="AG27">
        <v>42.21</v>
      </c>
      <c r="AH27">
        <v>36.43</v>
      </c>
      <c r="AI27">
        <v>0</v>
      </c>
      <c r="AJ27">
        <v>0</v>
      </c>
      <c r="AK27">
        <v>51.87</v>
      </c>
      <c r="AL27">
        <v>1.35</v>
      </c>
      <c r="AM27">
        <v>0</v>
      </c>
      <c r="AN27">
        <v>0.38</v>
      </c>
      <c r="AO27">
        <v>0</v>
      </c>
      <c r="AP27">
        <v>0</v>
      </c>
      <c r="AQ27">
        <v>42.72</v>
      </c>
      <c r="AR27">
        <v>1.07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1847.3999999999999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365.48</v>
      </c>
      <c r="L28">
        <v>229.93</v>
      </c>
      <c r="M28">
        <v>88.49</v>
      </c>
      <c r="N28">
        <v>114.22</v>
      </c>
      <c r="O28">
        <v>59.79</v>
      </c>
      <c r="P28">
        <v>134.35</v>
      </c>
      <c r="Q28">
        <v>6.87</v>
      </c>
      <c r="R28">
        <v>28.12</v>
      </c>
      <c r="S28">
        <v>17.77</v>
      </c>
      <c r="T28">
        <v>0</v>
      </c>
      <c r="U28">
        <v>402.77</v>
      </c>
      <c r="V28">
        <v>13.22</v>
      </c>
      <c r="W28">
        <v>32.4</v>
      </c>
      <c r="X28">
        <v>141.15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17.57</v>
      </c>
      <c r="AE28">
        <v>15.85</v>
      </c>
      <c r="AF28">
        <v>17.07</v>
      </c>
      <c r="AG28">
        <v>42.21</v>
      </c>
      <c r="AH28">
        <v>55.83</v>
      </c>
      <c r="AI28">
        <v>3.43</v>
      </c>
      <c r="AJ28">
        <v>0</v>
      </c>
      <c r="AK28">
        <v>51.87</v>
      </c>
      <c r="AL28">
        <v>1.35</v>
      </c>
      <c r="AM28">
        <v>0</v>
      </c>
      <c r="AN28">
        <v>0.38</v>
      </c>
      <c r="AO28">
        <v>0</v>
      </c>
      <c r="AP28">
        <v>0</v>
      </c>
      <c r="AQ28">
        <v>42.72</v>
      </c>
      <c r="AR28">
        <v>1.07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1907.3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369.68</v>
      </c>
      <c r="L29">
        <v>229.93</v>
      </c>
      <c r="M29">
        <v>88.49</v>
      </c>
      <c r="N29">
        <v>114.22</v>
      </c>
      <c r="O29">
        <v>59.79</v>
      </c>
      <c r="P29">
        <v>134.35</v>
      </c>
      <c r="Q29">
        <v>6.87</v>
      </c>
      <c r="R29">
        <v>28.12</v>
      </c>
      <c r="S29">
        <v>17.77</v>
      </c>
      <c r="T29">
        <v>0</v>
      </c>
      <c r="U29">
        <v>402.77</v>
      </c>
      <c r="V29">
        <v>15.42</v>
      </c>
      <c r="W29">
        <v>34.6</v>
      </c>
      <c r="X29">
        <v>141.19</v>
      </c>
      <c r="Y29">
        <v>0</v>
      </c>
      <c r="Z29">
        <v>2.12</v>
      </c>
      <c r="AA29">
        <v>13.51</v>
      </c>
      <c r="AB29">
        <v>3.21</v>
      </c>
      <c r="AC29">
        <v>9.31</v>
      </c>
      <c r="AD29">
        <v>26.36</v>
      </c>
      <c r="AE29">
        <v>31.7</v>
      </c>
      <c r="AF29">
        <v>25.6</v>
      </c>
      <c r="AG29">
        <v>42.21</v>
      </c>
      <c r="AH29">
        <v>82.89</v>
      </c>
      <c r="AI29">
        <v>3.43</v>
      </c>
      <c r="AJ29">
        <v>0</v>
      </c>
      <c r="AK29">
        <v>51.87</v>
      </c>
      <c r="AL29">
        <v>1.35</v>
      </c>
      <c r="AM29">
        <v>0</v>
      </c>
      <c r="AN29">
        <v>0.38</v>
      </c>
      <c r="AO29">
        <v>0</v>
      </c>
      <c r="AP29">
        <v>0</v>
      </c>
      <c r="AQ29">
        <v>42.72</v>
      </c>
      <c r="AR29">
        <v>1.07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2004.32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378.33</v>
      </c>
      <c r="L30">
        <v>264.74</v>
      </c>
      <c r="M30">
        <v>88.49</v>
      </c>
      <c r="N30">
        <v>114.22</v>
      </c>
      <c r="O30">
        <v>59.79</v>
      </c>
      <c r="P30">
        <v>134.35</v>
      </c>
      <c r="Q30">
        <v>6.87</v>
      </c>
      <c r="R30">
        <v>28.12</v>
      </c>
      <c r="S30">
        <v>17.77</v>
      </c>
      <c r="T30">
        <v>0</v>
      </c>
      <c r="U30">
        <v>402.77</v>
      </c>
      <c r="V30">
        <v>15.42</v>
      </c>
      <c r="W30">
        <v>36.159999999999997</v>
      </c>
      <c r="X30">
        <v>141.19</v>
      </c>
      <c r="Y30">
        <v>0</v>
      </c>
      <c r="Z30">
        <v>12.54</v>
      </c>
      <c r="AA30">
        <v>26.98</v>
      </c>
      <c r="AB30">
        <v>38</v>
      </c>
      <c r="AC30">
        <v>18.64</v>
      </c>
      <c r="AD30">
        <v>35.15</v>
      </c>
      <c r="AE30">
        <v>31.7</v>
      </c>
      <c r="AF30">
        <v>37.56</v>
      </c>
      <c r="AG30">
        <v>42.21</v>
      </c>
      <c r="AH30">
        <v>109.3</v>
      </c>
      <c r="AI30">
        <v>3.43</v>
      </c>
      <c r="AJ30">
        <v>0</v>
      </c>
      <c r="AK30">
        <v>51.87</v>
      </c>
      <c r="AL30">
        <v>1.35</v>
      </c>
      <c r="AM30">
        <v>7.6</v>
      </c>
      <c r="AN30">
        <v>0.38</v>
      </c>
      <c r="AO30">
        <v>0</v>
      </c>
      <c r="AP30">
        <v>0</v>
      </c>
      <c r="AQ30">
        <v>56.96</v>
      </c>
      <c r="AR30">
        <v>1.07</v>
      </c>
      <c r="AS30">
        <v>4.1500000000000004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2186.35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455.87</v>
      </c>
      <c r="L31">
        <v>335.56</v>
      </c>
      <c r="M31">
        <v>88.49</v>
      </c>
      <c r="N31">
        <v>114.22</v>
      </c>
      <c r="O31">
        <v>58.36</v>
      </c>
      <c r="P31">
        <v>134.35</v>
      </c>
      <c r="Q31">
        <v>8.91</v>
      </c>
      <c r="R31">
        <v>34.32</v>
      </c>
      <c r="S31">
        <v>22.11</v>
      </c>
      <c r="T31">
        <v>0</v>
      </c>
      <c r="U31">
        <v>402.77</v>
      </c>
      <c r="V31">
        <v>18.72</v>
      </c>
      <c r="W31">
        <v>36.19</v>
      </c>
      <c r="X31">
        <v>141.19</v>
      </c>
      <c r="Y31">
        <v>0</v>
      </c>
      <c r="Z31">
        <v>12.54</v>
      </c>
      <c r="AA31">
        <v>26.98</v>
      </c>
      <c r="AB31">
        <v>38</v>
      </c>
      <c r="AC31">
        <v>18.64</v>
      </c>
      <c r="AD31">
        <v>35.15</v>
      </c>
      <c r="AE31">
        <v>31.7</v>
      </c>
      <c r="AF31">
        <v>37.56</v>
      </c>
      <c r="AG31">
        <v>42.21</v>
      </c>
      <c r="AH31">
        <v>109.3</v>
      </c>
      <c r="AI31">
        <v>15.91</v>
      </c>
      <c r="AJ31">
        <v>0</v>
      </c>
      <c r="AK31">
        <v>51.87</v>
      </c>
      <c r="AL31">
        <v>1.35</v>
      </c>
      <c r="AM31">
        <v>7.6</v>
      </c>
      <c r="AN31">
        <v>0.38</v>
      </c>
      <c r="AO31">
        <v>0</v>
      </c>
      <c r="AP31">
        <v>0</v>
      </c>
      <c r="AQ31">
        <v>56.96</v>
      </c>
      <c r="AR31">
        <v>1.07</v>
      </c>
      <c r="AS31">
        <v>4.1500000000000004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2361.67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551.52</v>
      </c>
      <c r="L32">
        <v>402.41</v>
      </c>
      <c r="M32">
        <v>88.49</v>
      </c>
      <c r="N32">
        <v>114.22</v>
      </c>
      <c r="O32">
        <v>58.36</v>
      </c>
      <c r="P32">
        <v>134.35</v>
      </c>
      <c r="Q32">
        <v>9.89</v>
      </c>
      <c r="R32">
        <v>40.26</v>
      </c>
      <c r="S32">
        <v>25.27</v>
      </c>
      <c r="T32">
        <v>0</v>
      </c>
      <c r="U32">
        <v>402.77</v>
      </c>
      <c r="V32">
        <v>18.72</v>
      </c>
      <c r="W32">
        <v>37.22</v>
      </c>
      <c r="X32">
        <v>141.19</v>
      </c>
      <c r="Y32">
        <v>0</v>
      </c>
      <c r="Z32">
        <v>12.54</v>
      </c>
      <c r="AA32">
        <v>26.98</v>
      </c>
      <c r="AB32">
        <v>38</v>
      </c>
      <c r="AC32">
        <v>18.64</v>
      </c>
      <c r="AD32">
        <v>35.15</v>
      </c>
      <c r="AE32">
        <v>31.7</v>
      </c>
      <c r="AF32">
        <v>37.56</v>
      </c>
      <c r="AG32">
        <v>42.21</v>
      </c>
      <c r="AH32">
        <v>109.3</v>
      </c>
      <c r="AI32">
        <v>15.91</v>
      </c>
      <c r="AJ32">
        <v>0</v>
      </c>
      <c r="AK32">
        <v>51.87</v>
      </c>
      <c r="AL32">
        <v>1.35</v>
      </c>
      <c r="AM32">
        <v>7.88</v>
      </c>
      <c r="AN32">
        <v>0.38</v>
      </c>
      <c r="AO32">
        <v>0</v>
      </c>
      <c r="AP32">
        <v>0</v>
      </c>
      <c r="AQ32">
        <v>56.96</v>
      </c>
      <c r="AR32">
        <v>1.07</v>
      </c>
      <c r="AS32">
        <v>4.1500000000000004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2535.56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599.61</v>
      </c>
      <c r="L33">
        <v>417.66</v>
      </c>
      <c r="M33">
        <v>88.49</v>
      </c>
      <c r="N33">
        <v>114.22</v>
      </c>
      <c r="O33">
        <v>58.36</v>
      </c>
      <c r="P33">
        <v>134.35</v>
      </c>
      <c r="Q33">
        <v>9.89</v>
      </c>
      <c r="R33">
        <v>40.770000000000003</v>
      </c>
      <c r="S33">
        <v>25.39</v>
      </c>
      <c r="T33">
        <v>0</v>
      </c>
      <c r="U33">
        <v>402.77</v>
      </c>
      <c r="V33">
        <v>18.72</v>
      </c>
      <c r="W33">
        <v>37.36</v>
      </c>
      <c r="X33">
        <v>141.19</v>
      </c>
      <c r="Y33">
        <v>0</v>
      </c>
      <c r="Z33">
        <v>12.54</v>
      </c>
      <c r="AA33">
        <v>26.98</v>
      </c>
      <c r="AB33">
        <v>38</v>
      </c>
      <c r="AC33">
        <v>18.64</v>
      </c>
      <c r="AD33">
        <v>35.15</v>
      </c>
      <c r="AE33">
        <v>31.7</v>
      </c>
      <c r="AF33">
        <v>37.56</v>
      </c>
      <c r="AG33">
        <v>42.21</v>
      </c>
      <c r="AH33">
        <v>109.3</v>
      </c>
      <c r="AI33">
        <v>15.91</v>
      </c>
      <c r="AJ33">
        <v>0</v>
      </c>
      <c r="AK33">
        <v>51.87</v>
      </c>
      <c r="AL33">
        <v>8.94</v>
      </c>
      <c r="AM33">
        <v>7.88</v>
      </c>
      <c r="AN33">
        <v>0.38</v>
      </c>
      <c r="AO33">
        <v>0</v>
      </c>
      <c r="AP33">
        <v>0</v>
      </c>
      <c r="AQ33">
        <v>56.96</v>
      </c>
      <c r="AR33">
        <v>1.07</v>
      </c>
      <c r="AS33">
        <v>4.1500000000000004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2607.2599999999998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656.71</v>
      </c>
      <c r="L34">
        <v>417.66</v>
      </c>
      <c r="M34">
        <v>88.49</v>
      </c>
      <c r="N34">
        <v>114.22</v>
      </c>
      <c r="O34">
        <v>58.36</v>
      </c>
      <c r="P34">
        <v>134.35</v>
      </c>
      <c r="Q34">
        <v>9.89</v>
      </c>
      <c r="R34">
        <v>40.770000000000003</v>
      </c>
      <c r="S34">
        <v>25.39</v>
      </c>
      <c r="T34">
        <v>0</v>
      </c>
      <c r="U34">
        <v>402.77</v>
      </c>
      <c r="V34">
        <v>18.72</v>
      </c>
      <c r="W34">
        <v>38.4</v>
      </c>
      <c r="X34">
        <v>141.19</v>
      </c>
      <c r="Y34">
        <v>0</v>
      </c>
      <c r="Z34">
        <v>12.54</v>
      </c>
      <c r="AA34">
        <v>26.98</v>
      </c>
      <c r="AB34">
        <v>38</v>
      </c>
      <c r="AC34">
        <v>18.64</v>
      </c>
      <c r="AD34">
        <v>26.36</v>
      </c>
      <c r="AE34">
        <v>31.7</v>
      </c>
      <c r="AF34">
        <v>37.56</v>
      </c>
      <c r="AG34">
        <v>42.21</v>
      </c>
      <c r="AH34">
        <v>109.3</v>
      </c>
      <c r="AI34">
        <v>3.43</v>
      </c>
      <c r="AJ34">
        <v>0</v>
      </c>
      <c r="AK34">
        <v>51.87</v>
      </c>
      <c r="AL34">
        <v>40.229999999999997</v>
      </c>
      <c r="AM34">
        <v>7.88</v>
      </c>
      <c r="AN34">
        <v>0.38</v>
      </c>
      <c r="AO34">
        <v>0</v>
      </c>
      <c r="AP34">
        <v>0</v>
      </c>
      <c r="AQ34">
        <v>56.96</v>
      </c>
      <c r="AR34">
        <v>1.07</v>
      </c>
      <c r="AS34">
        <v>4.1500000000000004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2675.42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656.71</v>
      </c>
      <c r="L35">
        <v>417.66</v>
      </c>
      <c r="M35">
        <v>88.49</v>
      </c>
      <c r="N35">
        <v>114.22</v>
      </c>
      <c r="O35">
        <v>58.36</v>
      </c>
      <c r="P35">
        <v>134.35</v>
      </c>
      <c r="Q35">
        <v>9.89</v>
      </c>
      <c r="R35">
        <v>40.770000000000003</v>
      </c>
      <c r="S35">
        <v>25.39</v>
      </c>
      <c r="T35">
        <v>0</v>
      </c>
      <c r="U35">
        <v>402.77</v>
      </c>
      <c r="V35">
        <v>18.72</v>
      </c>
      <c r="W35">
        <v>38.53</v>
      </c>
      <c r="X35">
        <v>141.19</v>
      </c>
      <c r="Y35">
        <v>0</v>
      </c>
      <c r="Z35">
        <v>12.54</v>
      </c>
      <c r="AA35">
        <v>26.98</v>
      </c>
      <c r="AB35">
        <v>38</v>
      </c>
      <c r="AC35">
        <v>18.64</v>
      </c>
      <c r="AD35">
        <v>17.57</v>
      </c>
      <c r="AE35">
        <v>31.7</v>
      </c>
      <c r="AF35">
        <v>37.56</v>
      </c>
      <c r="AG35">
        <v>42.21</v>
      </c>
      <c r="AH35">
        <v>109.3</v>
      </c>
      <c r="AI35">
        <v>0</v>
      </c>
      <c r="AJ35">
        <v>0</v>
      </c>
      <c r="AK35">
        <v>51.87</v>
      </c>
      <c r="AL35">
        <v>40.229999999999997</v>
      </c>
      <c r="AM35">
        <v>7.88</v>
      </c>
      <c r="AN35">
        <v>0.38</v>
      </c>
      <c r="AO35">
        <v>0</v>
      </c>
      <c r="AP35">
        <v>0</v>
      </c>
      <c r="AQ35">
        <v>56.96</v>
      </c>
      <c r="AR35">
        <v>1.07</v>
      </c>
      <c r="AS35">
        <v>4.1500000000000004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2663.3300000000004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656.71</v>
      </c>
      <c r="L36">
        <v>417.66</v>
      </c>
      <c r="M36">
        <v>88.49</v>
      </c>
      <c r="N36">
        <v>114.22</v>
      </c>
      <c r="O36">
        <v>58.36</v>
      </c>
      <c r="P36">
        <v>134.35</v>
      </c>
      <c r="Q36">
        <v>9.89</v>
      </c>
      <c r="R36">
        <v>40.770000000000003</v>
      </c>
      <c r="S36">
        <v>25.39</v>
      </c>
      <c r="T36">
        <v>0</v>
      </c>
      <c r="U36">
        <v>402.77</v>
      </c>
      <c r="V36">
        <v>18.72</v>
      </c>
      <c r="W36">
        <v>39.57</v>
      </c>
      <c r="X36">
        <v>141.19</v>
      </c>
      <c r="Y36">
        <v>0</v>
      </c>
      <c r="Z36">
        <v>2.12</v>
      </c>
      <c r="AA36">
        <v>26.98</v>
      </c>
      <c r="AB36">
        <v>2.56</v>
      </c>
      <c r="AC36">
        <v>9.31</v>
      </c>
      <c r="AD36">
        <v>0</v>
      </c>
      <c r="AE36">
        <v>31.7</v>
      </c>
      <c r="AF36">
        <v>25.6</v>
      </c>
      <c r="AG36">
        <v>42.21</v>
      </c>
      <c r="AH36">
        <v>109.3</v>
      </c>
      <c r="AI36">
        <v>0</v>
      </c>
      <c r="AJ36">
        <v>0</v>
      </c>
      <c r="AK36">
        <v>51.87</v>
      </c>
      <c r="AL36">
        <v>40.229999999999997</v>
      </c>
      <c r="AM36">
        <v>0</v>
      </c>
      <c r="AN36">
        <v>0.38</v>
      </c>
      <c r="AO36">
        <v>0</v>
      </c>
      <c r="AP36">
        <v>0</v>
      </c>
      <c r="AQ36">
        <v>56.96</v>
      </c>
      <c r="AR36">
        <v>1.07</v>
      </c>
      <c r="AS36">
        <v>4.1500000000000004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2571.77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656.71</v>
      </c>
      <c r="L37">
        <v>417.66</v>
      </c>
      <c r="M37">
        <v>88.49</v>
      </c>
      <c r="N37">
        <v>114.22</v>
      </c>
      <c r="O37">
        <v>58.36</v>
      </c>
      <c r="P37">
        <v>134.35</v>
      </c>
      <c r="Q37">
        <v>9.89</v>
      </c>
      <c r="R37">
        <v>40.770000000000003</v>
      </c>
      <c r="S37">
        <v>25.39</v>
      </c>
      <c r="T37">
        <v>0</v>
      </c>
      <c r="U37">
        <v>402.77</v>
      </c>
      <c r="V37">
        <v>18.72</v>
      </c>
      <c r="W37">
        <v>40.869999999999997</v>
      </c>
      <c r="X37">
        <v>141.19</v>
      </c>
      <c r="Y37">
        <v>0</v>
      </c>
      <c r="Z37">
        <v>0</v>
      </c>
      <c r="AA37">
        <v>13.51</v>
      </c>
      <c r="AB37">
        <v>0</v>
      </c>
      <c r="AC37">
        <v>0</v>
      </c>
      <c r="AD37">
        <v>0</v>
      </c>
      <c r="AE37">
        <v>15.85</v>
      </c>
      <c r="AF37">
        <v>25.6</v>
      </c>
      <c r="AG37">
        <v>42.21</v>
      </c>
      <c r="AH37">
        <v>82.97</v>
      </c>
      <c r="AI37">
        <v>0</v>
      </c>
      <c r="AJ37">
        <v>0</v>
      </c>
      <c r="AK37">
        <v>51.87</v>
      </c>
      <c r="AL37">
        <v>40.229999999999997</v>
      </c>
      <c r="AM37">
        <v>0</v>
      </c>
      <c r="AN37">
        <v>0.38</v>
      </c>
      <c r="AO37">
        <v>0</v>
      </c>
      <c r="AP37">
        <v>5.54</v>
      </c>
      <c r="AQ37">
        <v>56.96</v>
      </c>
      <c r="AR37">
        <v>1.07</v>
      </c>
      <c r="AS37">
        <v>4.1500000000000004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2508.9699999999998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656.71</v>
      </c>
      <c r="L38">
        <v>418.05</v>
      </c>
      <c r="M38">
        <v>88.49</v>
      </c>
      <c r="N38">
        <v>114.22</v>
      </c>
      <c r="O38">
        <v>58.36</v>
      </c>
      <c r="P38">
        <v>134.35</v>
      </c>
      <c r="Q38">
        <v>9.89</v>
      </c>
      <c r="R38">
        <v>40.770000000000003</v>
      </c>
      <c r="S38">
        <v>25.39</v>
      </c>
      <c r="T38">
        <v>0</v>
      </c>
      <c r="U38">
        <v>402.77</v>
      </c>
      <c r="V38">
        <v>18.72</v>
      </c>
      <c r="W38">
        <v>42.04</v>
      </c>
      <c r="X38">
        <v>141.19</v>
      </c>
      <c r="Y38">
        <v>0</v>
      </c>
      <c r="Z38">
        <v>0</v>
      </c>
      <c r="AA38">
        <v>13.51</v>
      </c>
      <c r="AB38">
        <v>0</v>
      </c>
      <c r="AC38">
        <v>0</v>
      </c>
      <c r="AD38">
        <v>0</v>
      </c>
      <c r="AE38">
        <v>15.85</v>
      </c>
      <c r="AF38">
        <v>17.07</v>
      </c>
      <c r="AG38">
        <v>42.21</v>
      </c>
      <c r="AH38">
        <v>60.12</v>
      </c>
      <c r="AI38">
        <v>0</v>
      </c>
      <c r="AJ38">
        <v>0</v>
      </c>
      <c r="AK38">
        <v>51.87</v>
      </c>
      <c r="AL38">
        <v>40.229999999999997</v>
      </c>
      <c r="AM38">
        <v>0</v>
      </c>
      <c r="AN38">
        <v>0.38</v>
      </c>
      <c r="AO38">
        <v>0</v>
      </c>
      <c r="AP38">
        <v>5.54</v>
      </c>
      <c r="AQ38">
        <v>56.96</v>
      </c>
      <c r="AR38">
        <v>1.07</v>
      </c>
      <c r="AS38">
        <v>4.1500000000000004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2479.15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656.71</v>
      </c>
      <c r="L39">
        <v>418.05</v>
      </c>
      <c r="M39">
        <v>88.49</v>
      </c>
      <c r="N39">
        <v>114.22</v>
      </c>
      <c r="O39">
        <v>58.36</v>
      </c>
      <c r="P39">
        <v>134.35</v>
      </c>
      <c r="Q39">
        <v>9.89</v>
      </c>
      <c r="R39">
        <v>40.770000000000003</v>
      </c>
      <c r="S39">
        <v>25.39</v>
      </c>
      <c r="T39">
        <v>0</v>
      </c>
      <c r="U39">
        <v>402.77</v>
      </c>
      <c r="V39">
        <v>18.72</v>
      </c>
      <c r="W39">
        <v>42.62</v>
      </c>
      <c r="X39">
        <v>141.19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17.07</v>
      </c>
      <c r="AG39">
        <v>42.21</v>
      </c>
      <c r="AH39">
        <v>40.08</v>
      </c>
      <c r="AI39">
        <v>0</v>
      </c>
      <c r="AJ39">
        <v>0</v>
      </c>
      <c r="AK39">
        <v>51.87</v>
      </c>
      <c r="AL39">
        <v>40.229999999999997</v>
      </c>
      <c r="AM39">
        <v>0</v>
      </c>
      <c r="AN39">
        <v>0.38</v>
      </c>
      <c r="AO39">
        <v>0</v>
      </c>
      <c r="AP39">
        <v>5.54</v>
      </c>
      <c r="AQ39">
        <v>56.96</v>
      </c>
      <c r="AR39">
        <v>25.48</v>
      </c>
      <c r="AS39">
        <v>4.1500000000000004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2470.5899999999997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595.33000000000004</v>
      </c>
      <c r="L40">
        <v>418.05</v>
      </c>
      <c r="M40">
        <v>88.49</v>
      </c>
      <c r="N40">
        <v>114.22</v>
      </c>
      <c r="O40">
        <v>58.36</v>
      </c>
      <c r="P40">
        <v>134.35</v>
      </c>
      <c r="Q40">
        <v>9.89</v>
      </c>
      <c r="R40">
        <v>40.770000000000003</v>
      </c>
      <c r="S40">
        <v>25.39</v>
      </c>
      <c r="T40">
        <v>0</v>
      </c>
      <c r="U40">
        <v>402.77</v>
      </c>
      <c r="V40">
        <v>18.72</v>
      </c>
      <c r="W40">
        <v>43.49</v>
      </c>
      <c r="X40">
        <v>141.19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17.07</v>
      </c>
      <c r="AG40">
        <v>42.21</v>
      </c>
      <c r="AH40">
        <v>18.22</v>
      </c>
      <c r="AI40">
        <v>0</v>
      </c>
      <c r="AJ40">
        <v>0</v>
      </c>
      <c r="AK40">
        <v>51.87</v>
      </c>
      <c r="AL40">
        <v>8.94</v>
      </c>
      <c r="AM40">
        <v>0</v>
      </c>
      <c r="AN40">
        <v>0.38</v>
      </c>
      <c r="AO40">
        <v>0</v>
      </c>
      <c r="AP40">
        <v>5.54</v>
      </c>
      <c r="AQ40">
        <v>56.96</v>
      </c>
      <c r="AR40">
        <v>25.48</v>
      </c>
      <c r="AS40">
        <v>4.1500000000000004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2356.9299999999998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524.17999999999995</v>
      </c>
      <c r="L41">
        <v>384</v>
      </c>
      <c r="M41">
        <v>88.49</v>
      </c>
      <c r="N41">
        <v>114.22</v>
      </c>
      <c r="O41">
        <v>59.77</v>
      </c>
      <c r="P41">
        <v>134.35</v>
      </c>
      <c r="Q41">
        <v>9.89</v>
      </c>
      <c r="R41">
        <v>40.770000000000003</v>
      </c>
      <c r="S41">
        <v>25.39</v>
      </c>
      <c r="T41">
        <v>0</v>
      </c>
      <c r="U41">
        <v>402.77</v>
      </c>
      <c r="V41">
        <v>18.72</v>
      </c>
      <c r="W41">
        <v>43.49</v>
      </c>
      <c r="X41">
        <v>141.19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42.21</v>
      </c>
      <c r="AH41">
        <v>0</v>
      </c>
      <c r="AI41">
        <v>0</v>
      </c>
      <c r="AJ41">
        <v>0</v>
      </c>
      <c r="AK41">
        <v>51.87</v>
      </c>
      <c r="AL41">
        <v>1.35</v>
      </c>
      <c r="AM41">
        <v>0</v>
      </c>
      <c r="AN41">
        <v>0.38</v>
      </c>
      <c r="AO41">
        <v>0</v>
      </c>
      <c r="AP41">
        <v>5.54</v>
      </c>
      <c r="AQ41">
        <v>56.96</v>
      </c>
      <c r="AR41">
        <v>25.48</v>
      </c>
      <c r="AS41">
        <v>4.1500000000000004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2218.7899999999995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471.28</v>
      </c>
      <c r="L42">
        <v>314.81</v>
      </c>
      <c r="M42">
        <v>88.49</v>
      </c>
      <c r="N42">
        <v>114.22</v>
      </c>
      <c r="O42">
        <v>59.79</v>
      </c>
      <c r="P42">
        <v>134.35</v>
      </c>
      <c r="Q42">
        <v>9.89</v>
      </c>
      <c r="R42">
        <v>40.770000000000003</v>
      </c>
      <c r="S42">
        <v>25.39</v>
      </c>
      <c r="T42">
        <v>0</v>
      </c>
      <c r="U42">
        <v>402.77</v>
      </c>
      <c r="V42">
        <v>18.72</v>
      </c>
      <c r="W42">
        <v>43.49</v>
      </c>
      <c r="X42">
        <v>141.19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42.21</v>
      </c>
      <c r="AH42">
        <v>0</v>
      </c>
      <c r="AI42">
        <v>0</v>
      </c>
      <c r="AJ42">
        <v>0</v>
      </c>
      <c r="AK42">
        <v>51.87</v>
      </c>
      <c r="AL42">
        <v>1.35</v>
      </c>
      <c r="AM42">
        <v>0</v>
      </c>
      <c r="AN42">
        <v>0.38</v>
      </c>
      <c r="AO42">
        <v>0</v>
      </c>
      <c r="AP42">
        <v>5.54</v>
      </c>
      <c r="AQ42">
        <v>56.96</v>
      </c>
      <c r="AR42">
        <v>1.07</v>
      </c>
      <c r="AS42">
        <v>4.1500000000000004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2072.31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409.73</v>
      </c>
      <c r="L43">
        <v>232.05</v>
      </c>
      <c r="M43">
        <v>88.49</v>
      </c>
      <c r="N43">
        <v>114.22</v>
      </c>
      <c r="O43">
        <v>59.79</v>
      </c>
      <c r="P43">
        <v>134.35</v>
      </c>
      <c r="Q43">
        <v>9.89</v>
      </c>
      <c r="R43">
        <v>40.770000000000003</v>
      </c>
      <c r="S43">
        <v>25.39</v>
      </c>
      <c r="T43">
        <v>0</v>
      </c>
      <c r="U43">
        <v>402.77</v>
      </c>
      <c r="V43">
        <v>18.72</v>
      </c>
      <c r="W43">
        <v>43.49</v>
      </c>
      <c r="X43">
        <v>141.19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42.21</v>
      </c>
      <c r="AH43">
        <v>0</v>
      </c>
      <c r="AI43">
        <v>0</v>
      </c>
      <c r="AJ43">
        <v>0</v>
      </c>
      <c r="AK43">
        <v>51.87</v>
      </c>
      <c r="AL43">
        <v>1.35</v>
      </c>
      <c r="AM43">
        <v>0</v>
      </c>
      <c r="AN43">
        <v>0.38</v>
      </c>
      <c r="AO43">
        <v>0</v>
      </c>
      <c r="AP43">
        <v>5.54</v>
      </c>
      <c r="AQ43">
        <v>42.72</v>
      </c>
      <c r="AR43">
        <v>1.07</v>
      </c>
      <c r="AS43">
        <v>4.1500000000000004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1913.76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365.48</v>
      </c>
      <c r="L44">
        <v>232.05</v>
      </c>
      <c r="M44">
        <v>88.49</v>
      </c>
      <c r="N44">
        <v>114.22</v>
      </c>
      <c r="O44">
        <v>59.79</v>
      </c>
      <c r="P44">
        <v>134.35</v>
      </c>
      <c r="Q44">
        <v>8.82</v>
      </c>
      <c r="R44">
        <v>36.18</v>
      </c>
      <c r="S44">
        <v>22.79</v>
      </c>
      <c r="T44">
        <v>0</v>
      </c>
      <c r="U44">
        <v>402.77</v>
      </c>
      <c r="V44">
        <v>16.850000000000001</v>
      </c>
      <c r="W44">
        <v>43.49</v>
      </c>
      <c r="X44">
        <v>141.19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42.21</v>
      </c>
      <c r="AH44">
        <v>0</v>
      </c>
      <c r="AI44">
        <v>0</v>
      </c>
      <c r="AJ44">
        <v>0</v>
      </c>
      <c r="AK44">
        <v>51.87</v>
      </c>
      <c r="AL44">
        <v>1.35</v>
      </c>
      <c r="AM44">
        <v>0</v>
      </c>
      <c r="AN44">
        <v>0.38</v>
      </c>
      <c r="AO44">
        <v>0</v>
      </c>
      <c r="AP44">
        <v>5.54</v>
      </c>
      <c r="AQ44">
        <v>42.72</v>
      </c>
      <c r="AR44">
        <v>1.07</v>
      </c>
      <c r="AS44">
        <v>4.1500000000000004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1859.3799999999999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365.48</v>
      </c>
      <c r="L45">
        <v>232.05</v>
      </c>
      <c r="M45">
        <v>88.49</v>
      </c>
      <c r="N45">
        <v>114.22</v>
      </c>
      <c r="O45">
        <v>59.79</v>
      </c>
      <c r="P45">
        <v>134.35</v>
      </c>
      <c r="Q45">
        <v>8.82</v>
      </c>
      <c r="R45">
        <v>30.6</v>
      </c>
      <c r="S45">
        <v>18.84</v>
      </c>
      <c r="T45">
        <v>0</v>
      </c>
      <c r="U45">
        <v>402.77</v>
      </c>
      <c r="V45">
        <v>16.850000000000001</v>
      </c>
      <c r="W45">
        <v>43.49</v>
      </c>
      <c r="X45">
        <v>141.19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42.21</v>
      </c>
      <c r="AH45">
        <v>0</v>
      </c>
      <c r="AI45">
        <v>0</v>
      </c>
      <c r="AJ45">
        <v>0</v>
      </c>
      <c r="AK45">
        <v>51.87</v>
      </c>
      <c r="AL45">
        <v>1.35</v>
      </c>
      <c r="AM45">
        <v>0</v>
      </c>
      <c r="AN45">
        <v>0.38</v>
      </c>
      <c r="AO45">
        <v>0</v>
      </c>
      <c r="AP45">
        <v>0</v>
      </c>
      <c r="AQ45">
        <v>28.48</v>
      </c>
      <c r="AR45">
        <v>1.07</v>
      </c>
      <c r="AS45">
        <v>4.1500000000000004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1830.0699999999997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365.48</v>
      </c>
      <c r="L46">
        <v>232.05</v>
      </c>
      <c r="M46">
        <v>88.49</v>
      </c>
      <c r="N46">
        <v>114.22</v>
      </c>
      <c r="O46">
        <v>59.79</v>
      </c>
      <c r="P46">
        <v>134.35</v>
      </c>
      <c r="Q46">
        <v>8.82</v>
      </c>
      <c r="R46">
        <v>30.6</v>
      </c>
      <c r="S46">
        <v>18.84</v>
      </c>
      <c r="T46">
        <v>0</v>
      </c>
      <c r="U46">
        <v>402.77</v>
      </c>
      <c r="V46">
        <v>16.850000000000001</v>
      </c>
      <c r="W46">
        <v>43.49</v>
      </c>
      <c r="X46">
        <v>141.19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42.21</v>
      </c>
      <c r="AH46">
        <v>0</v>
      </c>
      <c r="AI46">
        <v>0</v>
      </c>
      <c r="AJ46">
        <v>0</v>
      </c>
      <c r="AK46">
        <v>51.87</v>
      </c>
      <c r="AL46">
        <v>1.35</v>
      </c>
      <c r="AM46">
        <v>0</v>
      </c>
      <c r="AN46">
        <v>0.38</v>
      </c>
      <c r="AO46">
        <v>0</v>
      </c>
      <c r="AP46">
        <v>0</v>
      </c>
      <c r="AQ46">
        <v>28.48</v>
      </c>
      <c r="AR46">
        <v>1.07</v>
      </c>
      <c r="AS46">
        <v>4.1500000000000004</v>
      </c>
      <c r="AT46">
        <v>18.5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1829.3299999999997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365.48</v>
      </c>
      <c r="L47">
        <v>232.05</v>
      </c>
      <c r="M47">
        <v>88.49</v>
      </c>
      <c r="N47">
        <v>114.22</v>
      </c>
      <c r="O47">
        <v>59.79</v>
      </c>
      <c r="P47">
        <v>134.35</v>
      </c>
      <c r="Q47">
        <v>8.82</v>
      </c>
      <c r="R47">
        <v>30.6</v>
      </c>
      <c r="S47">
        <v>18.84</v>
      </c>
      <c r="T47">
        <v>0</v>
      </c>
      <c r="U47">
        <v>402.77</v>
      </c>
      <c r="V47">
        <v>14.48</v>
      </c>
      <c r="W47">
        <v>32.21</v>
      </c>
      <c r="X47">
        <v>122.94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42.21</v>
      </c>
      <c r="AH47">
        <v>0</v>
      </c>
      <c r="AI47">
        <v>0</v>
      </c>
      <c r="AJ47">
        <v>0</v>
      </c>
      <c r="AK47">
        <v>51.87</v>
      </c>
      <c r="AL47">
        <v>1.35</v>
      </c>
      <c r="AM47">
        <v>0</v>
      </c>
      <c r="AN47">
        <v>0.38</v>
      </c>
      <c r="AO47">
        <v>0</v>
      </c>
      <c r="AP47">
        <v>1.72</v>
      </c>
      <c r="AQ47">
        <v>28.48</v>
      </c>
      <c r="AR47">
        <v>3.18</v>
      </c>
      <c r="AS47">
        <v>4.1500000000000004</v>
      </c>
      <c r="AT47">
        <v>18.02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1800.78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365.48</v>
      </c>
      <c r="L48">
        <v>232.05</v>
      </c>
      <c r="M48">
        <v>88.49</v>
      </c>
      <c r="N48">
        <v>114.22</v>
      </c>
      <c r="O48">
        <v>59.79</v>
      </c>
      <c r="P48">
        <v>134.35</v>
      </c>
      <c r="Q48">
        <v>8.82</v>
      </c>
      <c r="R48">
        <v>30.6</v>
      </c>
      <c r="S48">
        <v>18.84</v>
      </c>
      <c r="T48">
        <v>0</v>
      </c>
      <c r="U48">
        <v>402.77</v>
      </c>
      <c r="V48">
        <v>14.48</v>
      </c>
      <c r="W48">
        <v>32.21</v>
      </c>
      <c r="X48">
        <v>122.94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42.21</v>
      </c>
      <c r="AH48">
        <v>0</v>
      </c>
      <c r="AI48">
        <v>0</v>
      </c>
      <c r="AJ48">
        <v>0</v>
      </c>
      <c r="AK48">
        <v>51.87</v>
      </c>
      <c r="AL48">
        <v>1.35</v>
      </c>
      <c r="AM48">
        <v>0</v>
      </c>
      <c r="AN48">
        <v>0.38</v>
      </c>
      <c r="AO48">
        <v>0</v>
      </c>
      <c r="AP48">
        <v>1.72</v>
      </c>
      <c r="AQ48">
        <v>28.48</v>
      </c>
      <c r="AR48">
        <v>25.48</v>
      </c>
      <c r="AS48">
        <v>4.1500000000000004</v>
      </c>
      <c r="AT48">
        <v>16.86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1821.9199999999998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361.64</v>
      </c>
      <c r="L49">
        <v>229.93</v>
      </c>
      <c r="M49">
        <v>88.49</v>
      </c>
      <c r="N49">
        <v>114.22</v>
      </c>
      <c r="O49">
        <v>59.79</v>
      </c>
      <c r="P49">
        <v>134.35</v>
      </c>
      <c r="Q49">
        <v>5.77</v>
      </c>
      <c r="R49">
        <v>23.3</v>
      </c>
      <c r="S49">
        <v>14.26</v>
      </c>
      <c r="T49">
        <v>0</v>
      </c>
      <c r="U49">
        <v>402.77</v>
      </c>
      <c r="V49">
        <v>14.48</v>
      </c>
      <c r="W49">
        <v>32.21</v>
      </c>
      <c r="X49">
        <v>122.94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42.21</v>
      </c>
      <c r="AH49">
        <v>0</v>
      </c>
      <c r="AI49">
        <v>0</v>
      </c>
      <c r="AJ49">
        <v>0</v>
      </c>
      <c r="AK49">
        <v>51.87</v>
      </c>
      <c r="AL49">
        <v>1.35</v>
      </c>
      <c r="AM49">
        <v>0</v>
      </c>
      <c r="AN49">
        <v>0.38</v>
      </c>
      <c r="AO49">
        <v>0</v>
      </c>
      <c r="AP49">
        <v>1.72</v>
      </c>
      <c r="AQ49">
        <v>28.48</v>
      </c>
      <c r="AR49">
        <v>25.48</v>
      </c>
      <c r="AS49">
        <v>10.35</v>
      </c>
      <c r="AT49">
        <v>17.38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1807.75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361.64</v>
      </c>
      <c r="L50">
        <v>229.93</v>
      </c>
      <c r="M50">
        <v>88.49</v>
      </c>
      <c r="N50">
        <v>114.22</v>
      </c>
      <c r="O50">
        <v>59.79</v>
      </c>
      <c r="P50">
        <v>134.35</v>
      </c>
      <c r="Q50">
        <v>5.77</v>
      </c>
      <c r="R50">
        <v>22.5</v>
      </c>
      <c r="S50">
        <v>14.26</v>
      </c>
      <c r="T50">
        <v>0</v>
      </c>
      <c r="U50">
        <v>402.77</v>
      </c>
      <c r="V50">
        <v>14.48</v>
      </c>
      <c r="W50">
        <v>32.21</v>
      </c>
      <c r="X50">
        <v>122.94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42.21</v>
      </c>
      <c r="AH50">
        <v>0</v>
      </c>
      <c r="AI50">
        <v>0</v>
      </c>
      <c r="AJ50">
        <v>0</v>
      </c>
      <c r="AK50">
        <v>51.87</v>
      </c>
      <c r="AL50">
        <v>1.35</v>
      </c>
      <c r="AM50">
        <v>0</v>
      </c>
      <c r="AN50">
        <v>0.38</v>
      </c>
      <c r="AO50">
        <v>0</v>
      </c>
      <c r="AP50">
        <v>1.97</v>
      </c>
      <c r="AQ50">
        <v>14.23</v>
      </c>
      <c r="AR50">
        <v>25.48</v>
      </c>
      <c r="AS50">
        <v>10.35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1794.81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361.64</v>
      </c>
      <c r="L51">
        <v>229.93</v>
      </c>
      <c r="M51">
        <v>43.28</v>
      </c>
      <c r="N51">
        <v>114.22</v>
      </c>
      <c r="O51">
        <v>59.79</v>
      </c>
      <c r="P51">
        <v>134.35</v>
      </c>
      <c r="Q51">
        <v>5.77</v>
      </c>
      <c r="R51">
        <v>22.5</v>
      </c>
      <c r="S51">
        <v>14.26</v>
      </c>
      <c r="T51">
        <v>0</v>
      </c>
      <c r="U51">
        <v>402.77</v>
      </c>
      <c r="V51">
        <v>11.06</v>
      </c>
      <c r="W51">
        <v>32.21</v>
      </c>
      <c r="X51">
        <v>122.94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42.21</v>
      </c>
      <c r="AH51">
        <v>0</v>
      </c>
      <c r="AI51">
        <v>0</v>
      </c>
      <c r="AJ51">
        <v>0</v>
      </c>
      <c r="AK51">
        <v>51.87</v>
      </c>
      <c r="AL51">
        <v>1.35</v>
      </c>
      <c r="AM51">
        <v>0</v>
      </c>
      <c r="AN51">
        <v>0.38</v>
      </c>
      <c r="AO51">
        <v>0</v>
      </c>
      <c r="AP51">
        <v>1.97</v>
      </c>
      <c r="AQ51">
        <v>0</v>
      </c>
      <c r="AR51">
        <v>3.18</v>
      </c>
      <c r="AS51">
        <v>10.35</v>
      </c>
      <c r="AT51">
        <v>18.71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1693.2699999999998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361.64</v>
      </c>
      <c r="L52">
        <v>229.93</v>
      </c>
      <c r="M52">
        <v>43.28</v>
      </c>
      <c r="N52">
        <v>114.22</v>
      </c>
      <c r="O52">
        <v>59.79</v>
      </c>
      <c r="P52">
        <v>134.35</v>
      </c>
      <c r="Q52">
        <v>5.77</v>
      </c>
      <c r="R52">
        <v>22.5</v>
      </c>
      <c r="S52">
        <v>14.26</v>
      </c>
      <c r="T52">
        <v>0</v>
      </c>
      <c r="U52">
        <v>402.77</v>
      </c>
      <c r="V52">
        <v>11.06</v>
      </c>
      <c r="W52">
        <v>20.9</v>
      </c>
      <c r="X52">
        <v>94.73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42.21</v>
      </c>
      <c r="AH52">
        <v>0</v>
      </c>
      <c r="AI52">
        <v>0</v>
      </c>
      <c r="AJ52">
        <v>0</v>
      </c>
      <c r="AK52">
        <v>51.87</v>
      </c>
      <c r="AL52">
        <v>1.35</v>
      </c>
      <c r="AM52">
        <v>0</v>
      </c>
      <c r="AN52">
        <v>0.38</v>
      </c>
      <c r="AO52">
        <v>0</v>
      </c>
      <c r="AP52">
        <v>1.97</v>
      </c>
      <c r="AQ52">
        <v>0</v>
      </c>
      <c r="AR52">
        <v>1.07</v>
      </c>
      <c r="AS52">
        <v>10.35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1652.1699999999996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361.64</v>
      </c>
      <c r="L53">
        <v>229.93</v>
      </c>
      <c r="M53">
        <v>43.28</v>
      </c>
      <c r="N53">
        <v>114.22</v>
      </c>
      <c r="O53">
        <v>59.79</v>
      </c>
      <c r="P53">
        <v>134.35</v>
      </c>
      <c r="Q53">
        <v>5.77</v>
      </c>
      <c r="R53">
        <v>22.5</v>
      </c>
      <c r="S53">
        <v>14.26</v>
      </c>
      <c r="T53">
        <v>0</v>
      </c>
      <c r="U53">
        <v>402.77</v>
      </c>
      <c r="V53">
        <v>11.06</v>
      </c>
      <c r="W53">
        <v>20.9</v>
      </c>
      <c r="X53">
        <v>94.73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42.21</v>
      </c>
      <c r="AH53">
        <v>0</v>
      </c>
      <c r="AI53">
        <v>0</v>
      </c>
      <c r="AJ53">
        <v>0</v>
      </c>
      <c r="AK53">
        <v>51.87</v>
      </c>
      <c r="AL53">
        <v>1.35</v>
      </c>
      <c r="AM53">
        <v>0</v>
      </c>
      <c r="AN53">
        <v>0.38</v>
      </c>
      <c r="AO53">
        <v>0</v>
      </c>
      <c r="AP53">
        <v>1.97</v>
      </c>
      <c r="AQ53">
        <v>0</v>
      </c>
      <c r="AR53">
        <v>1.07</v>
      </c>
      <c r="AS53">
        <v>10.35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1652.1699999999996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361.64</v>
      </c>
      <c r="L54">
        <v>229.93</v>
      </c>
      <c r="M54">
        <v>43.28</v>
      </c>
      <c r="N54">
        <v>114.22</v>
      </c>
      <c r="O54">
        <v>59.79</v>
      </c>
      <c r="P54">
        <v>134.35</v>
      </c>
      <c r="Q54">
        <v>5.77</v>
      </c>
      <c r="R54">
        <v>22.5</v>
      </c>
      <c r="S54">
        <v>14.26</v>
      </c>
      <c r="T54">
        <v>0</v>
      </c>
      <c r="U54">
        <v>402.77</v>
      </c>
      <c r="V54">
        <v>11.06</v>
      </c>
      <c r="W54">
        <v>20.9</v>
      </c>
      <c r="X54">
        <v>94.73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42.21</v>
      </c>
      <c r="AH54">
        <v>0</v>
      </c>
      <c r="AI54">
        <v>0</v>
      </c>
      <c r="AJ54">
        <v>0</v>
      </c>
      <c r="AK54">
        <v>51.87</v>
      </c>
      <c r="AL54">
        <v>1.35</v>
      </c>
      <c r="AM54">
        <v>0</v>
      </c>
      <c r="AN54">
        <v>0.38</v>
      </c>
      <c r="AO54">
        <v>0</v>
      </c>
      <c r="AP54">
        <v>1.97</v>
      </c>
      <c r="AQ54">
        <v>0</v>
      </c>
      <c r="AR54">
        <v>1.07</v>
      </c>
      <c r="AS54">
        <v>10.35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1652.1699999999996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361.64</v>
      </c>
      <c r="L55">
        <v>229.93</v>
      </c>
      <c r="M55">
        <v>43.28</v>
      </c>
      <c r="N55">
        <v>114.22</v>
      </c>
      <c r="O55">
        <v>59.79</v>
      </c>
      <c r="P55">
        <v>134.35</v>
      </c>
      <c r="Q55">
        <v>5.77</v>
      </c>
      <c r="R55">
        <v>22.5</v>
      </c>
      <c r="S55">
        <v>14.26</v>
      </c>
      <c r="T55">
        <v>0</v>
      </c>
      <c r="U55">
        <v>402.77</v>
      </c>
      <c r="V55">
        <v>11.06</v>
      </c>
      <c r="W55">
        <v>20.9</v>
      </c>
      <c r="X55">
        <v>94.73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42.21</v>
      </c>
      <c r="AH55">
        <v>0</v>
      </c>
      <c r="AI55">
        <v>0</v>
      </c>
      <c r="AJ55">
        <v>0</v>
      </c>
      <c r="AK55">
        <v>51.87</v>
      </c>
      <c r="AL55">
        <v>1.35</v>
      </c>
      <c r="AM55">
        <v>0</v>
      </c>
      <c r="AN55">
        <v>0.6</v>
      </c>
      <c r="AO55">
        <v>0</v>
      </c>
      <c r="AP55">
        <v>1.48</v>
      </c>
      <c r="AQ55">
        <v>0</v>
      </c>
      <c r="AR55">
        <v>1.07</v>
      </c>
      <c r="AS55">
        <v>4.1500000000000004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1645.6999999999996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361.64</v>
      </c>
      <c r="L56">
        <v>229.93</v>
      </c>
      <c r="M56">
        <v>43.28</v>
      </c>
      <c r="N56">
        <v>114.22</v>
      </c>
      <c r="O56">
        <v>59.79</v>
      </c>
      <c r="P56">
        <v>134.35</v>
      </c>
      <c r="Q56">
        <v>5.77</v>
      </c>
      <c r="R56">
        <v>22.5</v>
      </c>
      <c r="S56">
        <v>14.26</v>
      </c>
      <c r="T56">
        <v>0</v>
      </c>
      <c r="U56">
        <v>402.77</v>
      </c>
      <c r="V56">
        <v>11.06</v>
      </c>
      <c r="W56">
        <v>20.9</v>
      </c>
      <c r="X56">
        <v>94.73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42.21</v>
      </c>
      <c r="AH56">
        <v>0</v>
      </c>
      <c r="AI56">
        <v>0</v>
      </c>
      <c r="AJ56">
        <v>0</v>
      </c>
      <c r="AK56">
        <v>51.87</v>
      </c>
      <c r="AL56">
        <v>1.35</v>
      </c>
      <c r="AM56">
        <v>0</v>
      </c>
      <c r="AN56">
        <v>0.6</v>
      </c>
      <c r="AO56">
        <v>0</v>
      </c>
      <c r="AP56">
        <v>1.48</v>
      </c>
      <c r="AQ56">
        <v>0</v>
      </c>
      <c r="AR56">
        <v>1.07</v>
      </c>
      <c r="AS56">
        <v>4.1500000000000004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1645.6999999999996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361.64</v>
      </c>
      <c r="L57">
        <v>229.93</v>
      </c>
      <c r="M57">
        <v>43.28</v>
      </c>
      <c r="N57">
        <v>114.22</v>
      </c>
      <c r="O57">
        <v>59.79</v>
      </c>
      <c r="P57">
        <v>122.41</v>
      </c>
      <c r="Q57">
        <v>5.77</v>
      </c>
      <c r="R57">
        <v>22.5</v>
      </c>
      <c r="S57">
        <v>14.26</v>
      </c>
      <c r="T57">
        <v>0</v>
      </c>
      <c r="U57">
        <v>402.77</v>
      </c>
      <c r="V57">
        <v>11.06</v>
      </c>
      <c r="W57">
        <v>20.9</v>
      </c>
      <c r="X57">
        <v>94.73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42.21</v>
      </c>
      <c r="AH57">
        <v>0</v>
      </c>
      <c r="AI57">
        <v>0</v>
      </c>
      <c r="AJ57">
        <v>0</v>
      </c>
      <c r="AK57">
        <v>51.87</v>
      </c>
      <c r="AL57">
        <v>1.35</v>
      </c>
      <c r="AM57">
        <v>0</v>
      </c>
      <c r="AN57">
        <v>0.6</v>
      </c>
      <c r="AO57">
        <v>0</v>
      </c>
      <c r="AP57">
        <v>1.48</v>
      </c>
      <c r="AQ57">
        <v>0</v>
      </c>
      <c r="AR57">
        <v>1.6</v>
      </c>
      <c r="AS57">
        <v>4.1500000000000004</v>
      </c>
      <c r="AT57">
        <v>17.579999999999998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1632.6299999999994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361.64</v>
      </c>
      <c r="L58">
        <v>229.93</v>
      </c>
      <c r="M58">
        <v>43.28</v>
      </c>
      <c r="N58">
        <v>114.22</v>
      </c>
      <c r="O58">
        <v>59.79</v>
      </c>
      <c r="P58">
        <v>122.41</v>
      </c>
      <c r="Q58">
        <v>5.77</v>
      </c>
      <c r="R58">
        <v>22.5</v>
      </c>
      <c r="S58">
        <v>14.26</v>
      </c>
      <c r="T58">
        <v>0</v>
      </c>
      <c r="U58">
        <v>402.77</v>
      </c>
      <c r="V58">
        <v>11.06</v>
      </c>
      <c r="W58">
        <v>20.9</v>
      </c>
      <c r="X58">
        <v>94.73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42.21</v>
      </c>
      <c r="AH58">
        <v>0</v>
      </c>
      <c r="AI58">
        <v>0</v>
      </c>
      <c r="AJ58">
        <v>0</v>
      </c>
      <c r="AK58">
        <v>51.87</v>
      </c>
      <c r="AL58">
        <v>1.35</v>
      </c>
      <c r="AM58">
        <v>0</v>
      </c>
      <c r="AN58">
        <v>0.6</v>
      </c>
      <c r="AO58">
        <v>0</v>
      </c>
      <c r="AP58">
        <v>1.48</v>
      </c>
      <c r="AQ58">
        <v>0</v>
      </c>
      <c r="AR58">
        <v>1.6</v>
      </c>
      <c r="AS58">
        <v>4.1500000000000004</v>
      </c>
      <c r="AT58">
        <v>18.59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1633.6399999999994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361.64</v>
      </c>
      <c r="L59">
        <v>229.93</v>
      </c>
      <c r="M59">
        <v>43.28</v>
      </c>
      <c r="N59">
        <v>114.22</v>
      </c>
      <c r="O59">
        <v>59.79</v>
      </c>
      <c r="P59">
        <v>122.41</v>
      </c>
      <c r="Q59">
        <v>5.77</v>
      </c>
      <c r="R59">
        <v>22.5</v>
      </c>
      <c r="S59">
        <v>14.26</v>
      </c>
      <c r="T59">
        <v>0</v>
      </c>
      <c r="U59">
        <v>402.77</v>
      </c>
      <c r="V59">
        <v>11.06</v>
      </c>
      <c r="W59">
        <v>20.9</v>
      </c>
      <c r="X59">
        <v>94.73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42.21</v>
      </c>
      <c r="AH59">
        <v>0</v>
      </c>
      <c r="AI59">
        <v>0</v>
      </c>
      <c r="AJ59">
        <v>0</v>
      </c>
      <c r="AK59">
        <v>51.87</v>
      </c>
      <c r="AL59">
        <v>1.35</v>
      </c>
      <c r="AM59">
        <v>0</v>
      </c>
      <c r="AN59">
        <v>0.6</v>
      </c>
      <c r="AO59">
        <v>0</v>
      </c>
      <c r="AP59">
        <v>1.48</v>
      </c>
      <c r="AQ59">
        <v>14.18</v>
      </c>
      <c r="AR59">
        <v>1.07</v>
      </c>
      <c r="AS59">
        <v>4.1500000000000004</v>
      </c>
      <c r="AT59">
        <v>19.149999999999999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1647.8499999999997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361.64</v>
      </c>
      <c r="L60">
        <v>229.93</v>
      </c>
      <c r="M60">
        <v>43.28</v>
      </c>
      <c r="N60">
        <v>114.22</v>
      </c>
      <c r="O60">
        <v>59.79</v>
      </c>
      <c r="P60">
        <v>122.41</v>
      </c>
      <c r="Q60">
        <v>5.77</v>
      </c>
      <c r="R60">
        <v>22.5</v>
      </c>
      <c r="S60">
        <v>14.26</v>
      </c>
      <c r="T60">
        <v>0</v>
      </c>
      <c r="U60">
        <v>402.77</v>
      </c>
      <c r="V60">
        <v>11.06</v>
      </c>
      <c r="W60">
        <v>20.9</v>
      </c>
      <c r="X60">
        <v>94.73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42.21</v>
      </c>
      <c r="AH60">
        <v>0</v>
      </c>
      <c r="AI60">
        <v>0</v>
      </c>
      <c r="AJ60">
        <v>0</v>
      </c>
      <c r="AK60">
        <v>51.87</v>
      </c>
      <c r="AL60">
        <v>1.35</v>
      </c>
      <c r="AM60">
        <v>0</v>
      </c>
      <c r="AN60">
        <v>0.6</v>
      </c>
      <c r="AO60">
        <v>0</v>
      </c>
      <c r="AP60">
        <v>1.48</v>
      </c>
      <c r="AQ60">
        <v>14.18</v>
      </c>
      <c r="AR60">
        <v>1.07</v>
      </c>
      <c r="AS60">
        <v>4.1500000000000004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1647.9399999999996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361.64</v>
      </c>
      <c r="L61">
        <v>229.93</v>
      </c>
      <c r="M61">
        <v>43.28</v>
      </c>
      <c r="N61">
        <v>114.22</v>
      </c>
      <c r="O61">
        <v>59.79</v>
      </c>
      <c r="P61">
        <v>122.41</v>
      </c>
      <c r="Q61">
        <v>5.77</v>
      </c>
      <c r="R61">
        <v>22.5</v>
      </c>
      <c r="S61">
        <v>14.26</v>
      </c>
      <c r="T61">
        <v>0</v>
      </c>
      <c r="U61">
        <v>402.77</v>
      </c>
      <c r="V61">
        <v>11.06</v>
      </c>
      <c r="W61">
        <v>20.9</v>
      </c>
      <c r="X61">
        <v>94.73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42.21</v>
      </c>
      <c r="AH61">
        <v>0</v>
      </c>
      <c r="AI61">
        <v>0</v>
      </c>
      <c r="AJ61">
        <v>0</v>
      </c>
      <c r="AK61">
        <v>51.87</v>
      </c>
      <c r="AL61">
        <v>1.35</v>
      </c>
      <c r="AM61">
        <v>0</v>
      </c>
      <c r="AN61">
        <v>0.6</v>
      </c>
      <c r="AO61">
        <v>0</v>
      </c>
      <c r="AP61">
        <v>1.48</v>
      </c>
      <c r="AQ61">
        <v>28.35</v>
      </c>
      <c r="AR61">
        <v>1.07</v>
      </c>
      <c r="AS61">
        <v>4.1500000000000004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1662.1099999999994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361.64</v>
      </c>
      <c r="L62">
        <v>229.93</v>
      </c>
      <c r="M62">
        <v>43.28</v>
      </c>
      <c r="N62">
        <v>114.22</v>
      </c>
      <c r="O62">
        <v>59.79</v>
      </c>
      <c r="P62">
        <v>122.41</v>
      </c>
      <c r="Q62">
        <v>5.77</v>
      </c>
      <c r="R62">
        <v>22.5</v>
      </c>
      <c r="S62">
        <v>14.26</v>
      </c>
      <c r="T62">
        <v>0</v>
      </c>
      <c r="U62">
        <v>402.77</v>
      </c>
      <c r="V62">
        <v>11.06</v>
      </c>
      <c r="W62">
        <v>20.9</v>
      </c>
      <c r="X62">
        <v>94.73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42.21</v>
      </c>
      <c r="AH62">
        <v>0</v>
      </c>
      <c r="AI62">
        <v>0</v>
      </c>
      <c r="AJ62">
        <v>0</v>
      </c>
      <c r="AK62">
        <v>51.87</v>
      </c>
      <c r="AL62">
        <v>1.35</v>
      </c>
      <c r="AM62">
        <v>0</v>
      </c>
      <c r="AN62">
        <v>0.6</v>
      </c>
      <c r="AO62">
        <v>0</v>
      </c>
      <c r="AP62">
        <v>1.48</v>
      </c>
      <c r="AQ62">
        <v>28.35</v>
      </c>
      <c r="AR62">
        <v>1.07</v>
      </c>
      <c r="AS62">
        <v>4.1500000000000004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1662.1099999999994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361.64</v>
      </c>
      <c r="L63">
        <v>229.93</v>
      </c>
      <c r="M63">
        <v>43.28</v>
      </c>
      <c r="N63">
        <v>114.22</v>
      </c>
      <c r="O63">
        <v>59.79</v>
      </c>
      <c r="P63">
        <v>122.41</v>
      </c>
      <c r="Q63">
        <v>5.77</v>
      </c>
      <c r="R63">
        <v>22.5</v>
      </c>
      <c r="S63">
        <v>14.26</v>
      </c>
      <c r="T63">
        <v>0</v>
      </c>
      <c r="U63">
        <v>402.77</v>
      </c>
      <c r="V63">
        <v>11.06</v>
      </c>
      <c r="W63">
        <v>20.9</v>
      </c>
      <c r="X63">
        <v>94.73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42.21</v>
      </c>
      <c r="AH63">
        <v>0</v>
      </c>
      <c r="AI63">
        <v>0</v>
      </c>
      <c r="AJ63">
        <v>0</v>
      </c>
      <c r="AK63">
        <v>51.87</v>
      </c>
      <c r="AL63">
        <v>1.35</v>
      </c>
      <c r="AM63">
        <v>0</v>
      </c>
      <c r="AN63">
        <v>0.6</v>
      </c>
      <c r="AO63">
        <v>0</v>
      </c>
      <c r="AP63">
        <v>1.48</v>
      </c>
      <c r="AQ63">
        <v>28.35</v>
      </c>
      <c r="AR63">
        <v>1.07</v>
      </c>
      <c r="AS63">
        <v>4.1500000000000004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1662.1099999999994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361.64</v>
      </c>
      <c r="L64">
        <v>229.93</v>
      </c>
      <c r="M64">
        <v>43.28</v>
      </c>
      <c r="N64">
        <v>114.22</v>
      </c>
      <c r="O64">
        <v>59.79</v>
      </c>
      <c r="P64">
        <v>122.41</v>
      </c>
      <c r="Q64">
        <v>5.77</v>
      </c>
      <c r="R64">
        <v>22.5</v>
      </c>
      <c r="S64">
        <v>14.26</v>
      </c>
      <c r="T64">
        <v>0</v>
      </c>
      <c r="U64">
        <v>402.77</v>
      </c>
      <c r="V64">
        <v>11.06</v>
      </c>
      <c r="W64">
        <v>20.9</v>
      </c>
      <c r="X64">
        <v>94.73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42.21</v>
      </c>
      <c r="AH64">
        <v>0</v>
      </c>
      <c r="AI64">
        <v>0</v>
      </c>
      <c r="AJ64">
        <v>0</v>
      </c>
      <c r="AK64">
        <v>51.87</v>
      </c>
      <c r="AL64">
        <v>1.35</v>
      </c>
      <c r="AM64">
        <v>0</v>
      </c>
      <c r="AN64">
        <v>0.6</v>
      </c>
      <c r="AO64">
        <v>0</v>
      </c>
      <c r="AP64">
        <v>1.48</v>
      </c>
      <c r="AQ64">
        <v>28.35</v>
      </c>
      <c r="AR64">
        <v>1.07</v>
      </c>
      <c r="AS64">
        <v>4.1500000000000004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1662.1099999999994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361.64</v>
      </c>
      <c r="L65">
        <v>229.93</v>
      </c>
      <c r="M65">
        <v>43.28</v>
      </c>
      <c r="N65">
        <v>114.22</v>
      </c>
      <c r="O65">
        <v>59.79</v>
      </c>
      <c r="P65">
        <v>122.41</v>
      </c>
      <c r="Q65">
        <v>5.77</v>
      </c>
      <c r="R65">
        <v>22.5</v>
      </c>
      <c r="S65">
        <v>14.26</v>
      </c>
      <c r="T65">
        <v>0</v>
      </c>
      <c r="U65">
        <v>402.77</v>
      </c>
      <c r="V65">
        <v>11</v>
      </c>
      <c r="W65">
        <v>20.9</v>
      </c>
      <c r="X65">
        <v>94.73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42.21</v>
      </c>
      <c r="AH65">
        <v>0</v>
      </c>
      <c r="AI65">
        <v>0</v>
      </c>
      <c r="AJ65">
        <v>0</v>
      </c>
      <c r="AK65">
        <v>51.87</v>
      </c>
      <c r="AL65">
        <v>1.35</v>
      </c>
      <c r="AM65">
        <v>0</v>
      </c>
      <c r="AN65">
        <v>0.63</v>
      </c>
      <c r="AO65">
        <v>0</v>
      </c>
      <c r="AP65">
        <v>1.48</v>
      </c>
      <c r="AQ65">
        <v>42.53</v>
      </c>
      <c r="AR65">
        <v>1.07</v>
      </c>
      <c r="AS65">
        <v>4.1500000000000004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1676.2599999999998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361.64</v>
      </c>
      <c r="L66">
        <v>229.93</v>
      </c>
      <c r="M66">
        <v>43.28</v>
      </c>
      <c r="N66">
        <v>114.22</v>
      </c>
      <c r="O66">
        <v>59.79</v>
      </c>
      <c r="P66">
        <v>122.41</v>
      </c>
      <c r="Q66">
        <v>5.77</v>
      </c>
      <c r="R66">
        <v>22.5</v>
      </c>
      <c r="S66">
        <v>14.26</v>
      </c>
      <c r="T66">
        <v>0</v>
      </c>
      <c r="U66">
        <v>402.77</v>
      </c>
      <c r="V66">
        <v>11</v>
      </c>
      <c r="W66">
        <v>20.9</v>
      </c>
      <c r="X66">
        <v>94.73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42.21</v>
      </c>
      <c r="AH66">
        <v>0</v>
      </c>
      <c r="AI66">
        <v>0</v>
      </c>
      <c r="AJ66">
        <v>0</v>
      </c>
      <c r="AK66">
        <v>51.87</v>
      </c>
      <c r="AL66">
        <v>1.35</v>
      </c>
      <c r="AM66">
        <v>0</v>
      </c>
      <c r="AN66">
        <v>0.63</v>
      </c>
      <c r="AO66">
        <v>0</v>
      </c>
      <c r="AP66">
        <v>1.48</v>
      </c>
      <c r="AQ66">
        <v>42.53</v>
      </c>
      <c r="AR66">
        <v>1.07</v>
      </c>
      <c r="AS66">
        <v>4.1500000000000004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1676.2599999999998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361.64</v>
      </c>
      <c r="L67">
        <v>229.93</v>
      </c>
      <c r="M67">
        <v>43.28</v>
      </c>
      <c r="N67">
        <v>114.22</v>
      </c>
      <c r="O67">
        <v>59.79</v>
      </c>
      <c r="P67">
        <v>122.41</v>
      </c>
      <c r="Q67">
        <v>5.77</v>
      </c>
      <c r="R67">
        <v>22.5</v>
      </c>
      <c r="S67">
        <v>14.26</v>
      </c>
      <c r="T67">
        <v>0</v>
      </c>
      <c r="U67">
        <v>402.77</v>
      </c>
      <c r="V67">
        <v>11</v>
      </c>
      <c r="W67">
        <v>20.9</v>
      </c>
      <c r="X67">
        <v>94.73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8.5299999999999994</v>
      </c>
      <c r="AG67">
        <v>42.21</v>
      </c>
      <c r="AH67">
        <v>0</v>
      </c>
      <c r="AI67">
        <v>0</v>
      </c>
      <c r="AJ67">
        <v>0</v>
      </c>
      <c r="AK67">
        <v>51.87</v>
      </c>
      <c r="AL67">
        <v>1.35</v>
      </c>
      <c r="AM67">
        <v>0</v>
      </c>
      <c r="AN67">
        <v>0.63</v>
      </c>
      <c r="AO67">
        <v>0</v>
      </c>
      <c r="AP67">
        <v>1.48</v>
      </c>
      <c r="AQ67">
        <v>42.53</v>
      </c>
      <c r="AR67">
        <v>0.63</v>
      </c>
      <c r="AS67">
        <v>4.1500000000000004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1691.6699999999998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361.64</v>
      </c>
      <c r="L68">
        <v>229.93</v>
      </c>
      <c r="M68">
        <v>43.28</v>
      </c>
      <c r="N68">
        <v>114.22</v>
      </c>
      <c r="O68">
        <v>59.79</v>
      </c>
      <c r="P68">
        <v>122.41</v>
      </c>
      <c r="Q68">
        <v>5.77</v>
      </c>
      <c r="R68">
        <v>22.5</v>
      </c>
      <c r="S68">
        <v>14.26</v>
      </c>
      <c r="T68">
        <v>0</v>
      </c>
      <c r="U68">
        <v>402.77</v>
      </c>
      <c r="V68">
        <v>11</v>
      </c>
      <c r="W68">
        <v>20.9</v>
      </c>
      <c r="X68">
        <v>94.73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17.07</v>
      </c>
      <c r="AG68">
        <v>42.21</v>
      </c>
      <c r="AH68">
        <v>0</v>
      </c>
      <c r="AI68">
        <v>0</v>
      </c>
      <c r="AJ68">
        <v>0</v>
      </c>
      <c r="AK68">
        <v>51.87</v>
      </c>
      <c r="AL68">
        <v>1.35</v>
      </c>
      <c r="AM68">
        <v>0</v>
      </c>
      <c r="AN68">
        <v>0.63</v>
      </c>
      <c r="AO68">
        <v>0</v>
      </c>
      <c r="AP68">
        <v>1.48</v>
      </c>
      <c r="AQ68">
        <v>42.53</v>
      </c>
      <c r="AR68">
        <v>0.63</v>
      </c>
      <c r="AS68">
        <v>4.1500000000000004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1700.2099999999998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361.64</v>
      </c>
      <c r="L69">
        <v>229.93</v>
      </c>
      <c r="M69">
        <v>43.28</v>
      </c>
      <c r="N69">
        <v>114.22</v>
      </c>
      <c r="O69">
        <v>59.79</v>
      </c>
      <c r="P69">
        <v>134.35</v>
      </c>
      <c r="Q69">
        <v>5.77</v>
      </c>
      <c r="R69">
        <v>22.5</v>
      </c>
      <c r="S69">
        <v>14.26</v>
      </c>
      <c r="T69">
        <v>0</v>
      </c>
      <c r="U69">
        <v>402.77</v>
      </c>
      <c r="V69">
        <v>11</v>
      </c>
      <c r="W69">
        <v>38.21</v>
      </c>
      <c r="X69">
        <v>142.63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17.07</v>
      </c>
      <c r="AG69">
        <v>42.21</v>
      </c>
      <c r="AH69">
        <v>18.22</v>
      </c>
      <c r="AI69">
        <v>0</v>
      </c>
      <c r="AJ69">
        <v>0</v>
      </c>
      <c r="AK69">
        <v>51.87</v>
      </c>
      <c r="AL69">
        <v>1.35</v>
      </c>
      <c r="AM69">
        <v>0</v>
      </c>
      <c r="AN69">
        <v>0.63</v>
      </c>
      <c r="AO69">
        <v>0</v>
      </c>
      <c r="AP69">
        <v>1.48</v>
      </c>
      <c r="AQ69">
        <v>42.53</v>
      </c>
      <c r="AR69">
        <v>0.63</v>
      </c>
      <c r="AS69">
        <v>4.1500000000000004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1795.58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361.64</v>
      </c>
      <c r="L70">
        <v>229.93</v>
      </c>
      <c r="M70">
        <v>35.39</v>
      </c>
      <c r="N70">
        <v>114.22</v>
      </c>
      <c r="O70">
        <v>59.79</v>
      </c>
      <c r="P70">
        <v>134.35</v>
      </c>
      <c r="Q70">
        <v>5.77</v>
      </c>
      <c r="R70">
        <v>22.5</v>
      </c>
      <c r="S70">
        <v>14.26</v>
      </c>
      <c r="T70">
        <v>0</v>
      </c>
      <c r="U70">
        <v>402.77</v>
      </c>
      <c r="V70">
        <v>11</v>
      </c>
      <c r="W70">
        <v>38.21</v>
      </c>
      <c r="X70">
        <v>142.63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17.07</v>
      </c>
      <c r="AG70">
        <v>42.21</v>
      </c>
      <c r="AH70">
        <v>40.08</v>
      </c>
      <c r="AI70">
        <v>0</v>
      </c>
      <c r="AJ70">
        <v>0</v>
      </c>
      <c r="AK70">
        <v>51.87</v>
      </c>
      <c r="AL70">
        <v>1.35</v>
      </c>
      <c r="AM70">
        <v>0</v>
      </c>
      <c r="AN70">
        <v>0.63</v>
      </c>
      <c r="AO70">
        <v>0</v>
      </c>
      <c r="AP70">
        <v>1.48</v>
      </c>
      <c r="AQ70">
        <v>42.53</v>
      </c>
      <c r="AR70">
        <v>0.63</v>
      </c>
      <c r="AS70">
        <v>4.1500000000000004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1809.55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361.64</v>
      </c>
      <c r="L71">
        <v>229.93</v>
      </c>
      <c r="M71">
        <v>39.24</v>
      </c>
      <c r="N71">
        <v>114.22</v>
      </c>
      <c r="O71">
        <v>59.79</v>
      </c>
      <c r="P71">
        <v>134.35</v>
      </c>
      <c r="Q71">
        <v>5.77</v>
      </c>
      <c r="R71">
        <v>22.5</v>
      </c>
      <c r="S71">
        <v>14.26</v>
      </c>
      <c r="T71">
        <v>0</v>
      </c>
      <c r="U71">
        <v>402.77</v>
      </c>
      <c r="V71">
        <v>13.44</v>
      </c>
      <c r="W71">
        <v>38.21</v>
      </c>
      <c r="X71">
        <v>142.63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8.7899999999999991</v>
      </c>
      <c r="AE71">
        <v>31.7</v>
      </c>
      <c r="AF71">
        <v>25.6</v>
      </c>
      <c r="AG71">
        <v>42.21</v>
      </c>
      <c r="AH71">
        <v>60.12</v>
      </c>
      <c r="AI71">
        <v>0</v>
      </c>
      <c r="AJ71">
        <v>0</v>
      </c>
      <c r="AK71">
        <v>51.87</v>
      </c>
      <c r="AL71">
        <v>1.35</v>
      </c>
      <c r="AM71">
        <v>0</v>
      </c>
      <c r="AN71">
        <v>0.63</v>
      </c>
      <c r="AO71">
        <v>0</v>
      </c>
      <c r="AP71">
        <v>0</v>
      </c>
      <c r="AQ71">
        <v>56.72</v>
      </c>
      <c r="AR71">
        <v>0.63</v>
      </c>
      <c r="AS71">
        <v>4.1500000000000004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1881.76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361.64</v>
      </c>
      <c r="L72">
        <v>229.93</v>
      </c>
      <c r="M72">
        <v>43.28</v>
      </c>
      <c r="N72">
        <v>114.22</v>
      </c>
      <c r="O72">
        <v>59.79</v>
      </c>
      <c r="P72">
        <v>134.35</v>
      </c>
      <c r="Q72">
        <v>6.86</v>
      </c>
      <c r="R72">
        <v>28.12</v>
      </c>
      <c r="S72">
        <v>17.77</v>
      </c>
      <c r="T72">
        <v>0</v>
      </c>
      <c r="U72">
        <v>402.77</v>
      </c>
      <c r="V72">
        <v>13.44</v>
      </c>
      <c r="W72">
        <v>38.21</v>
      </c>
      <c r="X72">
        <v>142.63</v>
      </c>
      <c r="Y72">
        <v>0</v>
      </c>
      <c r="Z72">
        <v>2.12</v>
      </c>
      <c r="AA72">
        <v>12.73</v>
      </c>
      <c r="AB72">
        <v>3.6</v>
      </c>
      <c r="AC72">
        <v>9.31</v>
      </c>
      <c r="AD72">
        <v>17.57</v>
      </c>
      <c r="AE72">
        <v>31.7</v>
      </c>
      <c r="AF72">
        <v>25.6</v>
      </c>
      <c r="AG72">
        <v>42.21</v>
      </c>
      <c r="AH72">
        <v>80.150000000000006</v>
      </c>
      <c r="AI72">
        <v>0</v>
      </c>
      <c r="AJ72">
        <v>0</v>
      </c>
      <c r="AK72">
        <v>51.87</v>
      </c>
      <c r="AL72">
        <v>1.35</v>
      </c>
      <c r="AM72">
        <v>0</v>
      </c>
      <c r="AN72">
        <v>0.63</v>
      </c>
      <c r="AO72">
        <v>0</v>
      </c>
      <c r="AP72">
        <v>0</v>
      </c>
      <c r="AQ72">
        <v>56.72</v>
      </c>
      <c r="AR72">
        <v>0.63</v>
      </c>
      <c r="AS72">
        <v>4.1500000000000004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1952.5900000000001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361.64</v>
      </c>
      <c r="L73">
        <v>240.11</v>
      </c>
      <c r="M73">
        <v>43.28</v>
      </c>
      <c r="N73">
        <v>114.22</v>
      </c>
      <c r="O73">
        <v>59.79</v>
      </c>
      <c r="P73">
        <v>134.35</v>
      </c>
      <c r="Q73">
        <v>6.86</v>
      </c>
      <c r="R73">
        <v>28.12</v>
      </c>
      <c r="S73">
        <v>17.77</v>
      </c>
      <c r="T73">
        <v>0</v>
      </c>
      <c r="U73">
        <v>402.77</v>
      </c>
      <c r="V73">
        <v>16.850000000000001</v>
      </c>
      <c r="W73">
        <v>38.21</v>
      </c>
      <c r="X73">
        <v>142.63</v>
      </c>
      <c r="Y73">
        <v>0</v>
      </c>
      <c r="Z73">
        <v>12.54</v>
      </c>
      <c r="AA73">
        <v>23.17</v>
      </c>
      <c r="AB73">
        <v>38</v>
      </c>
      <c r="AC73">
        <v>18.64</v>
      </c>
      <c r="AD73">
        <v>26.36</v>
      </c>
      <c r="AE73">
        <v>31.7</v>
      </c>
      <c r="AF73">
        <v>37.56</v>
      </c>
      <c r="AG73">
        <v>42.21</v>
      </c>
      <c r="AH73">
        <v>112.48</v>
      </c>
      <c r="AI73">
        <v>0</v>
      </c>
      <c r="AJ73">
        <v>0</v>
      </c>
      <c r="AK73">
        <v>51.87</v>
      </c>
      <c r="AL73">
        <v>1.35</v>
      </c>
      <c r="AM73">
        <v>7.6</v>
      </c>
      <c r="AN73">
        <v>0.63</v>
      </c>
      <c r="AO73">
        <v>0</v>
      </c>
      <c r="AP73">
        <v>0</v>
      </c>
      <c r="AQ73">
        <v>56.72</v>
      </c>
      <c r="AR73">
        <v>0.63</v>
      </c>
      <c r="AS73">
        <v>4.1500000000000004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2091.4499999999998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386.68</v>
      </c>
      <c r="L74">
        <v>318.48</v>
      </c>
      <c r="M74">
        <v>43.28</v>
      </c>
      <c r="N74">
        <v>114.22</v>
      </c>
      <c r="O74">
        <v>59.79</v>
      </c>
      <c r="P74">
        <v>134.35</v>
      </c>
      <c r="Q74">
        <v>8.82</v>
      </c>
      <c r="R74">
        <v>29.07</v>
      </c>
      <c r="S74">
        <v>20.05</v>
      </c>
      <c r="T74">
        <v>0</v>
      </c>
      <c r="U74">
        <v>402.77</v>
      </c>
      <c r="V74">
        <v>16.850000000000001</v>
      </c>
      <c r="W74">
        <v>38.21</v>
      </c>
      <c r="X74">
        <v>142.63</v>
      </c>
      <c r="Y74">
        <v>0</v>
      </c>
      <c r="Z74">
        <v>12.54</v>
      </c>
      <c r="AA74">
        <v>23.17</v>
      </c>
      <c r="AB74">
        <v>38</v>
      </c>
      <c r="AC74">
        <v>18.64</v>
      </c>
      <c r="AD74">
        <v>35.15</v>
      </c>
      <c r="AE74">
        <v>31.7</v>
      </c>
      <c r="AF74">
        <v>37.56</v>
      </c>
      <c r="AG74">
        <v>42.21</v>
      </c>
      <c r="AH74">
        <v>112.48</v>
      </c>
      <c r="AI74">
        <v>0</v>
      </c>
      <c r="AJ74">
        <v>0</v>
      </c>
      <c r="AK74">
        <v>51.87</v>
      </c>
      <c r="AL74">
        <v>1.35</v>
      </c>
      <c r="AM74">
        <v>7.6</v>
      </c>
      <c r="AN74">
        <v>0.63</v>
      </c>
      <c r="AO74">
        <v>0</v>
      </c>
      <c r="AP74">
        <v>0</v>
      </c>
      <c r="AQ74">
        <v>56.72</v>
      </c>
      <c r="AR74">
        <v>0.63</v>
      </c>
      <c r="AS74">
        <v>4.1500000000000004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2208.8399999999997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467.94</v>
      </c>
      <c r="L75">
        <v>386.99</v>
      </c>
      <c r="M75">
        <v>43.28</v>
      </c>
      <c r="N75">
        <v>114.22</v>
      </c>
      <c r="O75">
        <v>59.79</v>
      </c>
      <c r="P75">
        <v>134.35</v>
      </c>
      <c r="Q75">
        <v>9.89</v>
      </c>
      <c r="R75">
        <v>33.14</v>
      </c>
      <c r="S75">
        <v>23.95</v>
      </c>
      <c r="T75">
        <v>0</v>
      </c>
      <c r="U75">
        <v>402.77</v>
      </c>
      <c r="V75">
        <v>18.72</v>
      </c>
      <c r="W75">
        <v>43.49</v>
      </c>
      <c r="X75">
        <v>142.63</v>
      </c>
      <c r="Y75">
        <v>0</v>
      </c>
      <c r="Z75">
        <v>12.54</v>
      </c>
      <c r="AA75">
        <v>23.17</v>
      </c>
      <c r="AB75">
        <v>38</v>
      </c>
      <c r="AC75">
        <v>18.64</v>
      </c>
      <c r="AD75">
        <v>35.15</v>
      </c>
      <c r="AE75">
        <v>31.7</v>
      </c>
      <c r="AF75">
        <v>37.56</v>
      </c>
      <c r="AG75">
        <v>42.21</v>
      </c>
      <c r="AH75">
        <v>112.48</v>
      </c>
      <c r="AI75">
        <v>0</v>
      </c>
      <c r="AJ75">
        <v>0</v>
      </c>
      <c r="AK75">
        <v>51.87</v>
      </c>
      <c r="AL75">
        <v>1.35</v>
      </c>
      <c r="AM75">
        <v>7.6</v>
      </c>
      <c r="AN75">
        <v>0.63</v>
      </c>
      <c r="AO75">
        <v>0</v>
      </c>
      <c r="AP75">
        <v>0</v>
      </c>
      <c r="AQ75">
        <v>56.72</v>
      </c>
      <c r="AR75">
        <v>0.63</v>
      </c>
      <c r="AS75">
        <v>4.1500000000000004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2374.8000000000002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574.34</v>
      </c>
      <c r="L76">
        <v>418.05</v>
      </c>
      <c r="M76">
        <v>43.28</v>
      </c>
      <c r="N76">
        <v>114.22</v>
      </c>
      <c r="O76">
        <v>59.79</v>
      </c>
      <c r="P76">
        <v>134.35</v>
      </c>
      <c r="Q76">
        <v>9.89</v>
      </c>
      <c r="R76">
        <v>40</v>
      </c>
      <c r="S76">
        <v>25.39</v>
      </c>
      <c r="T76">
        <v>0</v>
      </c>
      <c r="U76">
        <v>402.77</v>
      </c>
      <c r="V76">
        <v>18.72</v>
      </c>
      <c r="W76">
        <v>43.49</v>
      </c>
      <c r="X76">
        <v>142.63</v>
      </c>
      <c r="Y76">
        <v>0</v>
      </c>
      <c r="Z76">
        <v>12.54</v>
      </c>
      <c r="AA76">
        <v>12.73</v>
      </c>
      <c r="AB76">
        <v>38</v>
      </c>
      <c r="AC76">
        <v>18.64</v>
      </c>
      <c r="AD76">
        <v>35.15</v>
      </c>
      <c r="AE76">
        <v>31.7</v>
      </c>
      <c r="AF76">
        <v>37.56</v>
      </c>
      <c r="AG76">
        <v>42.21</v>
      </c>
      <c r="AH76">
        <v>109.3</v>
      </c>
      <c r="AI76">
        <v>0</v>
      </c>
      <c r="AJ76">
        <v>0</v>
      </c>
      <c r="AK76">
        <v>51.87</v>
      </c>
      <c r="AL76">
        <v>1.35</v>
      </c>
      <c r="AM76">
        <v>7.6</v>
      </c>
      <c r="AN76">
        <v>0.63</v>
      </c>
      <c r="AO76">
        <v>0</v>
      </c>
      <c r="AP76">
        <v>0</v>
      </c>
      <c r="AQ76">
        <v>56.72</v>
      </c>
      <c r="AR76">
        <v>0.63</v>
      </c>
      <c r="AS76">
        <v>4.1500000000000004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2506.9399999999996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656.71</v>
      </c>
      <c r="L77">
        <v>418.05</v>
      </c>
      <c r="M77">
        <v>43.28</v>
      </c>
      <c r="N77">
        <v>114.22</v>
      </c>
      <c r="O77">
        <v>59.79</v>
      </c>
      <c r="P77">
        <v>134.35</v>
      </c>
      <c r="Q77">
        <v>9.89</v>
      </c>
      <c r="R77">
        <v>40.770000000000003</v>
      </c>
      <c r="S77">
        <v>25.39</v>
      </c>
      <c r="T77">
        <v>0</v>
      </c>
      <c r="U77">
        <v>402.77</v>
      </c>
      <c r="V77">
        <v>18.72</v>
      </c>
      <c r="W77">
        <v>43.49</v>
      </c>
      <c r="X77">
        <v>142.63</v>
      </c>
      <c r="Y77">
        <v>0</v>
      </c>
      <c r="Z77">
        <v>12.54</v>
      </c>
      <c r="AA77">
        <v>0</v>
      </c>
      <c r="AB77">
        <v>38</v>
      </c>
      <c r="AC77">
        <v>18.64</v>
      </c>
      <c r="AD77">
        <v>17.57</v>
      </c>
      <c r="AE77">
        <v>31.7</v>
      </c>
      <c r="AF77">
        <v>37.56</v>
      </c>
      <c r="AG77">
        <v>42.21</v>
      </c>
      <c r="AH77">
        <v>109.3</v>
      </c>
      <c r="AI77">
        <v>0</v>
      </c>
      <c r="AJ77">
        <v>0</v>
      </c>
      <c r="AK77">
        <v>51.87</v>
      </c>
      <c r="AL77">
        <v>1.35</v>
      </c>
      <c r="AM77">
        <v>7.6</v>
      </c>
      <c r="AN77">
        <v>0.63</v>
      </c>
      <c r="AO77">
        <v>0</v>
      </c>
      <c r="AP77">
        <v>0</v>
      </c>
      <c r="AQ77">
        <v>56.72</v>
      </c>
      <c r="AR77">
        <v>0.63</v>
      </c>
      <c r="AS77">
        <v>4.1500000000000004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2559.7699999999995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656.71</v>
      </c>
      <c r="L78">
        <v>418.05</v>
      </c>
      <c r="M78">
        <v>43.28</v>
      </c>
      <c r="N78">
        <v>114.22</v>
      </c>
      <c r="O78">
        <v>59.79</v>
      </c>
      <c r="P78">
        <v>134.35</v>
      </c>
      <c r="Q78">
        <v>9.89</v>
      </c>
      <c r="R78">
        <v>40.770000000000003</v>
      </c>
      <c r="S78">
        <v>25.39</v>
      </c>
      <c r="T78">
        <v>0</v>
      </c>
      <c r="U78">
        <v>402.77</v>
      </c>
      <c r="V78">
        <v>18.72</v>
      </c>
      <c r="W78">
        <v>43.49</v>
      </c>
      <c r="X78">
        <v>142.63</v>
      </c>
      <c r="Y78">
        <v>0</v>
      </c>
      <c r="Z78">
        <v>12.54</v>
      </c>
      <c r="AA78">
        <v>0</v>
      </c>
      <c r="AB78">
        <v>38</v>
      </c>
      <c r="AC78">
        <v>18.64</v>
      </c>
      <c r="AD78">
        <v>8.7899999999999991</v>
      </c>
      <c r="AE78">
        <v>31.7</v>
      </c>
      <c r="AF78">
        <v>37.56</v>
      </c>
      <c r="AG78">
        <v>42.21</v>
      </c>
      <c r="AH78">
        <v>80.239999999999995</v>
      </c>
      <c r="AI78">
        <v>0</v>
      </c>
      <c r="AJ78">
        <v>0</v>
      </c>
      <c r="AK78">
        <v>51.87</v>
      </c>
      <c r="AL78">
        <v>1.35</v>
      </c>
      <c r="AM78">
        <v>7.6</v>
      </c>
      <c r="AN78">
        <v>0.63</v>
      </c>
      <c r="AO78">
        <v>0</v>
      </c>
      <c r="AP78">
        <v>0</v>
      </c>
      <c r="AQ78">
        <v>56.72</v>
      </c>
      <c r="AR78">
        <v>0.63</v>
      </c>
      <c r="AS78">
        <v>4.1500000000000004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2521.9299999999989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657.04</v>
      </c>
      <c r="L79">
        <v>418.05</v>
      </c>
      <c r="M79">
        <v>43.28</v>
      </c>
      <c r="N79">
        <v>114.22</v>
      </c>
      <c r="O79">
        <v>59.79</v>
      </c>
      <c r="P79">
        <v>134.35</v>
      </c>
      <c r="Q79">
        <v>9.89</v>
      </c>
      <c r="R79">
        <v>40.770000000000003</v>
      </c>
      <c r="S79">
        <v>25.39</v>
      </c>
      <c r="T79">
        <v>0</v>
      </c>
      <c r="U79">
        <v>402.77</v>
      </c>
      <c r="V79">
        <v>18.72</v>
      </c>
      <c r="W79">
        <v>31.82</v>
      </c>
      <c r="X79">
        <v>142.63</v>
      </c>
      <c r="Y79">
        <v>0</v>
      </c>
      <c r="Z79">
        <v>2.12</v>
      </c>
      <c r="AA79">
        <v>0</v>
      </c>
      <c r="AB79">
        <v>2.56</v>
      </c>
      <c r="AC79">
        <v>9.31</v>
      </c>
      <c r="AD79">
        <v>0</v>
      </c>
      <c r="AE79">
        <v>31.7</v>
      </c>
      <c r="AF79">
        <v>25.6</v>
      </c>
      <c r="AG79">
        <v>42.21</v>
      </c>
      <c r="AH79">
        <v>60.12</v>
      </c>
      <c r="AI79">
        <v>3.67</v>
      </c>
      <c r="AJ79">
        <v>0</v>
      </c>
      <c r="AK79">
        <v>51.87</v>
      </c>
      <c r="AL79">
        <v>8.94</v>
      </c>
      <c r="AM79">
        <v>0</v>
      </c>
      <c r="AN79">
        <v>0.63</v>
      </c>
      <c r="AO79">
        <v>0</v>
      </c>
      <c r="AP79">
        <v>0</v>
      </c>
      <c r="AQ79">
        <v>56.72</v>
      </c>
      <c r="AR79">
        <v>0.63</v>
      </c>
      <c r="AS79">
        <v>4.1500000000000004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2418.1899999999991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570.85</v>
      </c>
      <c r="L80">
        <v>418.05</v>
      </c>
      <c r="M80">
        <v>43.28</v>
      </c>
      <c r="N80">
        <v>114.22</v>
      </c>
      <c r="O80">
        <v>59.79</v>
      </c>
      <c r="P80">
        <v>134.35</v>
      </c>
      <c r="Q80">
        <v>9.89</v>
      </c>
      <c r="R80">
        <v>40.770000000000003</v>
      </c>
      <c r="S80">
        <v>25.39</v>
      </c>
      <c r="T80">
        <v>0</v>
      </c>
      <c r="U80">
        <v>402.77</v>
      </c>
      <c r="V80">
        <v>18.72</v>
      </c>
      <c r="W80">
        <v>31.82</v>
      </c>
      <c r="X80">
        <v>142.63</v>
      </c>
      <c r="Y80">
        <v>0</v>
      </c>
      <c r="Z80">
        <v>0</v>
      </c>
      <c r="AA80">
        <v>0</v>
      </c>
      <c r="AB80">
        <v>0</v>
      </c>
      <c r="AC80">
        <v>9.31</v>
      </c>
      <c r="AD80">
        <v>0</v>
      </c>
      <c r="AE80">
        <v>15.85</v>
      </c>
      <c r="AF80">
        <v>25.6</v>
      </c>
      <c r="AG80">
        <v>42.21</v>
      </c>
      <c r="AH80">
        <v>40.08</v>
      </c>
      <c r="AI80">
        <v>15.91</v>
      </c>
      <c r="AJ80">
        <v>0</v>
      </c>
      <c r="AK80">
        <v>51.87</v>
      </c>
      <c r="AL80">
        <v>40.229999999999997</v>
      </c>
      <c r="AM80">
        <v>0</v>
      </c>
      <c r="AN80">
        <v>0.63</v>
      </c>
      <c r="AO80">
        <v>0</v>
      </c>
      <c r="AP80">
        <v>0</v>
      </c>
      <c r="AQ80">
        <v>42.53</v>
      </c>
      <c r="AR80">
        <v>0.63</v>
      </c>
      <c r="AS80">
        <v>4.1500000000000004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2320.77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517.03</v>
      </c>
      <c r="L81">
        <v>418.05</v>
      </c>
      <c r="M81">
        <v>43.28</v>
      </c>
      <c r="N81">
        <v>114.22</v>
      </c>
      <c r="O81">
        <v>59.79</v>
      </c>
      <c r="P81">
        <v>134.35</v>
      </c>
      <c r="Q81">
        <v>9.89</v>
      </c>
      <c r="R81">
        <v>40.770000000000003</v>
      </c>
      <c r="S81">
        <v>25.39</v>
      </c>
      <c r="T81">
        <v>0</v>
      </c>
      <c r="U81">
        <v>402.77</v>
      </c>
      <c r="V81">
        <v>18.72</v>
      </c>
      <c r="W81">
        <v>31.82</v>
      </c>
      <c r="X81">
        <v>142.63</v>
      </c>
      <c r="Y81">
        <v>0</v>
      </c>
      <c r="Z81">
        <v>0</v>
      </c>
      <c r="AA81">
        <v>0</v>
      </c>
      <c r="AB81">
        <v>0</v>
      </c>
      <c r="AC81">
        <v>9.31</v>
      </c>
      <c r="AD81">
        <v>0</v>
      </c>
      <c r="AE81">
        <v>15.85</v>
      </c>
      <c r="AF81">
        <v>25.6</v>
      </c>
      <c r="AG81">
        <v>42.21</v>
      </c>
      <c r="AH81">
        <v>18.22</v>
      </c>
      <c r="AI81">
        <v>15.91</v>
      </c>
      <c r="AJ81">
        <v>0</v>
      </c>
      <c r="AK81">
        <v>51.87</v>
      </c>
      <c r="AL81">
        <v>40.229999999999997</v>
      </c>
      <c r="AM81">
        <v>0</v>
      </c>
      <c r="AN81">
        <v>0.63</v>
      </c>
      <c r="AO81">
        <v>0</v>
      </c>
      <c r="AP81">
        <v>0</v>
      </c>
      <c r="AQ81">
        <v>42.53</v>
      </c>
      <c r="AR81">
        <v>0.63</v>
      </c>
      <c r="AS81">
        <v>10.35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2251.2899999999995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410.66</v>
      </c>
      <c r="L82">
        <v>345.91</v>
      </c>
      <c r="M82">
        <v>43.28</v>
      </c>
      <c r="N82">
        <v>114.22</v>
      </c>
      <c r="O82">
        <v>59.79</v>
      </c>
      <c r="P82">
        <v>134.35</v>
      </c>
      <c r="Q82">
        <v>7.93</v>
      </c>
      <c r="R82">
        <v>32.71</v>
      </c>
      <c r="S82">
        <v>20.38</v>
      </c>
      <c r="T82">
        <v>0</v>
      </c>
      <c r="U82">
        <v>402.77</v>
      </c>
      <c r="V82">
        <v>18.72</v>
      </c>
      <c r="W82">
        <v>31.82</v>
      </c>
      <c r="X82">
        <v>142.63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25.6</v>
      </c>
      <c r="AG82">
        <v>42.21</v>
      </c>
      <c r="AH82">
        <v>0</v>
      </c>
      <c r="AI82">
        <v>15.91</v>
      </c>
      <c r="AJ82">
        <v>0</v>
      </c>
      <c r="AK82">
        <v>51.87</v>
      </c>
      <c r="AL82">
        <v>40.229999999999997</v>
      </c>
      <c r="AM82">
        <v>0</v>
      </c>
      <c r="AN82">
        <v>0.63</v>
      </c>
      <c r="AO82">
        <v>0</v>
      </c>
      <c r="AP82">
        <v>0</v>
      </c>
      <c r="AQ82">
        <v>42.53</v>
      </c>
      <c r="AR82">
        <v>25.48</v>
      </c>
      <c r="AS82">
        <v>10.35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2055.0699999999997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361.64</v>
      </c>
      <c r="L83">
        <v>279.24</v>
      </c>
      <c r="M83">
        <v>43.28</v>
      </c>
      <c r="N83">
        <v>114.22</v>
      </c>
      <c r="O83">
        <v>59.79</v>
      </c>
      <c r="P83">
        <v>134.35</v>
      </c>
      <c r="Q83">
        <v>7.93</v>
      </c>
      <c r="R83">
        <v>32.71</v>
      </c>
      <c r="S83">
        <v>20.38</v>
      </c>
      <c r="T83">
        <v>0</v>
      </c>
      <c r="U83">
        <v>402.77</v>
      </c>
      <c r="V83">
        <v>15.3</v>
      </c>
      <c r="W83">
        <v>31.82</v>
      </c>
      <c r="X83">
        <v>142.63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25.6</v>
      </c>
      <c r="AG83">
        <v>42.21</v>
      </c>
      <c r="AH83">
        <v>0</v>
      </c>
      <c r="AI83">
        <v>15.91</v>
      </c>
      <c r="AJ83">
        <v>0</v>
      </c>
      <c r="AK83">
        <v>51.87</v>
      </c>
      <c r="AL83">
        <v>40.229999999999997</v>
      </c>
      <c r="AM83">
        <v>0</v>
      </c>
      <c r="AN83">
        <v>0.63</v>
      </c>
      <c r="AO83">
        <v>0</v>
      </c>
      <c r="AP83">
        <v>0</v>
      </c>
      <c r="AQ83">
        <v>28.35</v>
      </c>
      <c r="AR83">
        <v>25.48</v>
      </c>
      <c r="AS83">
        <v>10.35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1921.7799999999997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361.64</v>
      </c>
      <c r="L84">
        <v>229.93</v>
      </c>
      <c r="M84">
        <v>43.28</v>
      </c>
      <c r="N84">
        <v>114.22</v>
      </c>
      <c r="O84">
        <v>59.79</v>
      </c>
      <c r="P84">
        <v>134.35</v>
      </c>
      <c r="Q84">
        <v>7.93</v>
      </c>
      <c r="R84">
        <v>32.71</v>
      </c>
      <c r="S84">
        <v>20.38</v>
      </c>
      <c r="T84">
        <v>0</v>
      </c>
      <c r="U84">
        <v>402.77</v>
      </c>
      <c r="V84">
        <v>15.3</v>
      </c>
      <c r="W84">
        <v>31.82</v>
      </c>
      <c r="X84">
        <v>142.63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25.6</v>
      </c>
      <c r="AG84">
        <v>42.21</v>
      </c>
      <c r="AH84">
        <v>0</v>
      </c>
      <c r="AI84">
        <v>15.91</v>
      </c>
      <c r="AJ84">
        <v>0</v>
      </c>
      <c r="AK84">
        <v>51.87</v>
      </c>
      <c r="AL84">
        <v>40.229999999999997</v>
      </c>
      <c r="AM84">
        <v>0</v>
      </c>
      <c r="AN84">
        <v>0.63</v>
      </c>
      <c r="AO84">
        <v>0</v>
      </c>
      <c r="AP84">
        <v>0</v>
      </c>
      <c r="AQ84">
        <v>28.35</v>
      </c>
      <c r="AR84">
        <v>25.48</v>
      </c>
      <c r="AS84">
        <v>10.35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1872.4699999999998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361.64</v>
      </c>
      <c r="L85">
        <v>229.93</v>
      </c>
      <c r="M85">
        <v>43.28</v>
      </c>
      <c r="N85">
        <v>114.22</v>
      </c>
      <c r="O85">
        <v>59.79</v>
      </c>
      <c r="P85">
        <v>134.35</v>
      </c>
      <c r="Q85">
        <v>7.34</v>
      </c>
      <c r="R85">
        <v>29.05</v>
      </c>
      <c r="S85">
        <v>18.18</v>
      </c>
      <c r="T85">
        <v>0</v>
      </c>
      <c r="U85">
        <v>402.77</v>
      </c>
      <c r="V85">
        <v>13.44</v>
      </c>
      <c r="W85">
        <v>31.82</v>
      </c>
      <c r="X85">
        <v>141.19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17.07</v>
      </c>
      <c r="AG85">
        <v>42.21</v>
      </c>
      <c r="AH85">
        <v>0</v>
      </c>
      <c r="AI85">
        <v>15.91</v>
      </c>
      <c r="AJ85">
        <v>0</v>
      </c>
      <c r="AK85">
        <v>51.87</v>
      </c>
      <c r="AL85">
        <v>40.229999999999997</v>
      </c>
      <c r="AM85">
        <v>0</v>
      </c>
      <c r="AN85">
        <v>0.63</v>
      </c>
      <c r="AO85">
        <v>0</v>
      </c>
      <c r="AP85">
        <v>0</v>
      </c>
      <c r="AQ85">
        <v>28.35</v>
      </c>
      <c r="AR85">
        <v>25.48</v>
      </c>
      <c r="AS85">
        <v>10.35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1854.1899999999996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361.64</v>
      </c>
      <c r="L86">
        <v>229.93</v>
      </c>
      <c r="M86">
        <v>43.28</v>
      </c>
      <c r="N86">
        <v>114.22</v>
      </c>
      <c r="O86">
        <v>59.79</v>
      </c>
      <c r="P86">
        <v>134.35</v>
      </c>
      <c r="Q86">
        <v>7.34</v>
      </c>
      <c r="R86">
        <v>28.12</v>
      </c>
      <c r="S86">
        <v>17.77</v>
      </c>
      <c r="T86">
        <v>0</v>
      </c>
      <c r="U86">
        <v>402.77</v>
      </c>
      <c r="V86">
        <v>13.44</v>
      </c>
      <c r="W86">
        <v>31.82</v>
      </c>
      <c r="X86">
        <v>141.19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17.07</v>
      </c>
      <c r="AG86">
        <v>42.21</v>
      </c>
      <c r="AH86">
        <v>0</v>
      </c>
      <c r="AI86">
        <v>3.43</v>
      </c>
      <c r="AJ86">
        <v>0</v>
      </c>
      <c r="AK86">
        <v>51.87</v>
      </c>
      <c r="AL86">
        <v>8.94</v>
      </c>
      <c r="AM86">
        <v>0</v>
      </c>
      <c r="AN86">
        <v>0.63</v>
      </c>
      <c r="AO86">
        <v>0</v>
      </c>
      <c r="AP86">
        <v>0</v>
      </c>
      <c r="AQ86">
        <v>28.35</v>
      </c>
      <c r="AR86">
        <v>25.48</v>
      </c>
      <c r="AS86">
        <v>10.35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1809.08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361.64</v>
      </c>
      <c r="L87">
        <v>229.93</v>
      </c>
      <c r="M87">
        <v>43.28</v>
      </c>
      <c r="N87">
        <v>114.22</v>
      </c>
      <c r="O87">
        <v>59.79</v>
      </c>
      <c r="P87">
        <v>134.35</v>
      </c>
      <c r="Q87">
        <v>5.97</v>
      </c>
      <c r="R87">
        <v>22.5</v>
      </c>
      <c r="S87">
        <v>14.26</v>
      </c>
      <c r="T87">
        <v>0</v>
      </c>
      <c r="U87">
        <v>402.77</v>
      </c>
      <c r="V87">
        <v>13.25</v>
      </c>
      <c r="W87">
        <v>26.86</v>
      </c>
      <c r="X87">
        <v>120.99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17.07</v>
      </c>
      <c r="AG87">
        <v>42.21</v>
      </c>
      <c r="AH87">
        <v>0</v>
      </c>
      <c r="AI87">
        <v>0</v>
      </c>
      <c r="AJ87">
        <v>0</v>
      </c>
      <c r="AK87">
        <v>51.87</v>
      </c>
      <c r="AL87">
        <v>1.35</v>
      </c>
      <c r="AM87">
        <v>0</v>
      </c>
      <c r="AN87">
        <v>0.63</v>
      </c>
      <c r="AO87">
        <v>0</v>
      </c>
      <c r="AP87">
        <v>1.97</v>
      </c>
      <c r="AQ87">
        <v>28.35</v>
      </c>
      <c r="AR87">
        <v>25.48</v>
      </c>
      <c r="AS87">
        <v>4.1500000000000004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1757.9799999999998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361.64</v>
      </c>
      <c r="L88">
        <v>229.93</v>
      </c>
      <c r="M88">
        <v>43.28</v>
      </c>
      <c r="N88">
        <v>114.22</v>
      </c>
      <c r="O88">
        <v>59.79</v>
      </c>
      <c r="P88">
        <v>134.35</v>
      </c>
      <c r="Q88">
        <v>5.97</v>
      </c>
      <c r="R88">
        <v>22.5</v>
      </c>
      <c r="S88">
        <v>14.26</v>
      </c>
      <c r="T88">
        <v>0</v>
      </c>
      <c r="U88">
        <v>402.77</v>
      </c>
      <c r="V88">
        <v>13.25</v>
      </c>
      <c r="W88">
        <v>26.86</v>
      </c>
      <c r="X88">
        <v>120.99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17.07</v>
      </c>
      <c r="AG88">
        <v>42.21</v>
      </c>
      <c r="AH88">
        <v>0</v>
      </c>
      <c r="AI88">
        <v>0</v>
      </c>
      <c r="AJ88">
        <v>0</v>
      </c>
      <c r="AK88">
        <v>51.87</v>
      </c>
      <c r="AL88">
        <v>1.35</v>
      </c>
      <c r="AM88">
        <v>0</v>
      </c>
      <c r="AN88">
        <v>0.63</v>
      </c>
      <c r="AO88">
        <v>0</v>
      </c>
      <c r="AP88">
        <v>1.97</v>
      </c>
      <c r="AQ88">
        <v>28.35</v>
      </c>
      <c r="AR88">
        <v>2.13</v>
      </c>
      <c r="AS88">
        <v>4.1500000000000004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1734.6299999999999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361.64</v>
      </c>
      <c r="L89">
        <v>229.93</v>
      </c>
      <c r="M89">
        <v>43.28</v>
      </c>
      <c r="N89">
        <v>114.22</v>
      </c>
      <c r="O89">
        <v>59.79</v>
      </c>
      <c r="P89">
        <v>134.35</v>
      </c>
      <c r="Q89">
        <v>5.97</v>
      </c>
      <c r="R89">
        <v>22.42</v>
      </c>
      <c r="S89">
        <v>14.26</v>
      </c>
      <c r="T89">
        <v>0</v>
      </c>
      <c r="U89">
        <v>402.77</v>
      </c>
      <c r="V89">
        <v>16.850000000000001</v>
      </c>
      <c r="W89">
        <v>26.86</v>
      </c>
      <c r="X89">
        <v>120.99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17.07</v>
      </c>
      <c r="AG89">
        <v>42.21</v>
      </c>
      <c r="AH89">
        <v>0</v>
      </c>
      <c r="AI89">
        <v>0</v>
      </c>
      <c r="AJ89">
        <v>0</v>
      </c>
      <c r="AK89">
        <v>51.87</v>
      </c>
      <c r="AL89">
        <v>1.35</v>
      </c>
      <c r="AM89">
        <v>0</v>
      </c>
      <c r="AN89">
        <v>0.63</v>
      </c>
      <c r="AO89">
        <v>0</v>
      </c>
      <c r="AP89">
        <v>1.97</v>
      </c>
      <c r="AQ89">
        <v>28.35</v>
      </c>
      <c r="AR89">
        <v>8.49</v>
      </c>
      <c r="AS89">
        <v>4.1500000000000004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1744.5099999999995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361.64</v>
      </c>
      <c r="L90">
        <v>229.93</v>
      </c>
      <c r="M90">
        <v>43.28</v>
      </c>
      <c r="N90">
        <v>114.22</v>
      </c>
      <c r="O90">
        <v>59.79</v>
      </c>
      <c r="P90">
        <v>134.35</v>
      </c>
      <c r="Q90">
        <v>5.97</v>
      </c>
      <c r="R90">
        <v>22.42</v>
      </c>
      <c r="S90">
        <v>14.26</v>
      </c>
      <c r="T90">
        <v>0</v>
      </c>
      <c r="U90">
        <v>402.77</v>
      </c>
      <c r="V90">
        <v>16.850000000000001</v>
      </c>
      <c r="W90">
        <v>26.86</v>
      </c>
      <c r="X90">
        <v>120.99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17.07</v>
      </c>
      <c r="AG90">
        <v>42.21</v>
      </c>
      <c r="AH90">
        <v>0</v>
      </c>
      <c r="AI90">
        <v>0</v>
      </c>
      <c r="AJ90">
        <v>0</v>
      </c>
      <c r="AK90">
        <v>51.87</v>
      </c>
      <c r="AL90">
        <v>1.35</v>
      </c>
      <c r="AM90">
        <v>0</v>
      </c>
      <c r="AN90">
        <v>0.63</v>
      </c>
      <c r="AO90">
        <v>0</v>
      </c>
      <c r="AP90">
        <v>1.97</v>
      </c>
      <c r="AQ90">
        <v>28.35</v>
      </c>
      <c r="AR90">
        <v>8.49</v>
      </c>
      <c r="AS90">
        <v>4.1500000000000004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1744.5099999999995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361.64</v>
      </c>
      <c r="L91">
        <v>229.93</v>
      </c>
      <c r="M91">
        <v>43.28</v>
      </c>
      <c r="N91">
        <v>114.22</v>
      </c>
      <c r="O91">
        <v>59.79</v>
      </c>
      <c r="P91">
        <v>134.35</v>
      </c>
      <c r="Q91">
        <v>5.97</v>
      </c>
      <c r="R91">
        <v>22.42</v>
      </c>
      <c r="S91">
        <v>14.26</v>
      </c>
      <c r="T91">
        <v>0</v>
      </c>
      <c r="U91">
        <v>402.77</v>
      </c>
      <c r="V91">
        <v>16.850000000000001</v>
      </c>
      <c r="W91">
        <v>24.55</v>
      </c>
      <c r="X91">
        <v>120.99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17.07</v>
      </c>
      <c r="AG91">
        <v>42.21</v>
      </c>
      <c r="AH91">
        <v>0</v>
      </c>
      <c r="AI91">
        <v>0</v>
      </c>
      <c r="AJ91">
        <v>0</v>
      </c>
      <c r="AK91">
        <v>51.87</v>
      </c>
      <c r="AL91">
        <v>1.35</v>
      </c>
      <c r="AM91">
        <v>0</v>
      </c>
      <c r="AN91">
        <v>0.63</v>
      </c>
      <c r="AO91">
        <v>0</v>
      </c>
      <c r="AP91">
        <v>1.97</v>
      </c>
      <c r="AQ91">
        <v>28.35</v>
      </c>
      <c r="AR91">
        <v>8.49</v>
      </c>
      <c r="AS91">
        <v>4.1500000000000004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1742.1999999999996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361.64</v>
      </c>
      <c r="L92">
        <v>229.93</v>
      </c>
      <c r="M92">
        <v>43.28</v>
      </c>
      <c r="N92">
        <v>114.22</v>
      </c>
      <c r="O92">
        <v>59.79</v>
      </c>
      <c r="P92">
        <v>134.35</v>
      </c>
      <c r="Q92">
        <v>5.97</v>
      </c>
      <c r="R92">
        <v>22.42</v>
      </c>
      <c r="S92">
        <v>14.26</v>
      </c>
      <c r="T92">
        <v>0</v>
      </c>
      <c r="U92">
        <v>402.77</v>
      </c>
      <c r="V92">
        <v>16.850000000000001</v>
      </c>
      <c r="W92">
        <v>24.55</v>
      </c>
      <c r="X92">
        <v>120.99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17.07</v>
      </c>
      <c r="AG92">
        <v>42.21</v>
      </c>
      <c r="AH92">
        <v>0</v>
      </c>
      <c r="AI92">
        <v>0</v>
      </c>
      <c r="AJ92">
        <v>0</v>
      </c>
      <c r="AK92">
        <v>51.87</v>
      </c>
      <c r="AL92">
        <v>1.35</v>
      </c>
      <c r="AM92">
        <v>0</v>
      </c>
      <c r="AN92">
        <v>0.63</v>
      </c>
      <c r="AO92">
        <v>0</v>
      </c>
      <c r="AP92">
        <v>1.97</v>
      </c>
      <c r="AQ92">
        <v>28.35</v>
      </c>
      <c r="AR92">
        <v>8.49</v>
      </c>
      <c r="AS92">
        <v>4.1500000000000004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1742.1999999999996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361.64</v>
      </c>
      <c r="L93">
        <v>229.93</v>
      </c>
      <c r="M93">
        <v>43.28</v>
      </c>
      <c r="N93">
        <v>114.22</v>
      </c>
      <c r="O93">
        <v>59.79</v>
      </c>
      <c r="P93">
        <v>134.35</v>
      </c>
      <c r="Q93">
        <v>5.97</v>
      </c>
      <c r="R93">
        <v>22.42</v>
      </c>
      <c r="S93">
        <v>14.26</v>
      </c>
      <c r="T93">
        <v>0</v>
      </c>
      <c r="U93">
        <v>402.77</v>
      </c>
      <c r="V93">
        <v>16.850000000000001</v>
      </c>
      <c r="W93">
        <v>24.55</v>
      </c>
      <c r="X93">
        <v>120.99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42.21</v>
      </c>
      <c r="AH93">
        <v>0</v>
      </c>
      <c r="AI93">
        <v>0</v>
      </c>
      <c r="AJ93">
        <v>0</v>
      </c>
      <c r="AK93">
        <v>51.87</v>
      </c>
      <c r="AL93">
        <v>1.35</v>
      </c>
      <c r="AM93">
        <v>0</v>
      </c>
      <c r="AN93">
        <v>0.63</v>
      </c>
      <c r="AO93">
        <v>0</v>
      </c>
      <c r="AP93">
        <v>1.97</v>
      </c>
      <c r="AQ93">
        <v>14.18</v>
      </c>
      <c r="AR93">
        <v>2.13</v>
      </c>
      <c r="AS93">
        <v>4.1500000000000004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1713.1299999999999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361.64</v>
      </c>
      <c r="L94">
        <v>229.93</v>
      </c>
      <c r="M94">
        <v>43.28</v>
      </c>
      <c r="N94">
        <v>114.22</v>
      </c>
      <c r="O94">
        <v>59.79</v>
      </c>
      <c r="P94">
        <v>134.35</v>
      </c>
      <c r="Q94">
        <v>5.97</v>
      </c>
      <c r="R94">
        <v>22.42</v>
      </c>
      <c r="S94">
        <v>14.26</v>
      </c>
      <c r="T94">
        <v>0</v>
      </c>
      <c r="U94">
        <v>402.77</v>
      </c>
      <c r="V94">
        <v>16.850000000000001</v>
      </c>
      <c r="W94">
        <v>24.55</v>
      </c>
      <c r="X94">
        <v>120.99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42.21</v>
      </c>
      <c r="AH94">
        <v>0</v>
      </c>
      <c r="AI94">
        <v>0</v>
      </c>
      <c r="AJ94">
        <v>0</v>
      </c>
      <c r="AK94">
        <v>51.87</v>
      </c>
      <c r="AL94">
        <v>1.35</v>
      </c>
      <c r="AM94">
        <v>0</v>
      </c>
      <c r="AN94">
        <v>0.63</v>
      </c>
      <c r="AO94">
        <v>0</v>
      </c>
      <c r="AP94">
        <v>1.97</v>
      </c>
      <c r="AQ94">
        <v>14.18</v>
      </c>
      <c r="AR94">
        <v>2.13</v>
      </c>
      <c r="AS94">
        <v>4.1500000000000004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1713.1299999999999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361.64</v>
      </c>
      <c r="L95">
        <v>229.93</v>
      </c>
      <c r="M95">
        <v>43.28</v>
      </c>
      <c r="N95">
        <v>114.22</v>
      </c>
      <c r="O95">
        <v>59.79</v>
      </c>
      <c r="P95">
        <v>134.35</v>
      </c>
      <c r="Q95">
        <v>5.97</v>
      </c>
      <c r="R95">
        <v>22.42</v>
      </c>
      <c r="S95">
        <v>14.26</v>
      </c>
      <c r="T95">
        <v>0</v>
      </c>
      <c r="U95">
        <v>402.77</v>
      </c>
      <c r="V95">
        <v>16.850000000000001</v>
      </c>
      <c r="W95">
        <v>24.55</v>
      </c>
      <c r="X95">
        <v>120.99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42.21</v>
      </c>
      <c r="AH95">
        <v>0</v>
      </c>
      <c r="AI95">
        <v>0</v>
      </c>
      <c r="AJ95">
        <v>0</v>
      </c>
      <c r="AK95">
        <v>51.87</v>
      </c>
      <c r="AL95">
        <v>1.35</v>
      </c>
      <c r="AM95">
        <v>0</v>
      </c>
      <c r="AN95">
        <v>0.63</v>
      </c>
      <c r="AO95">
        <v>0</v>
      </c>
      <c r="AP95">
        <v>1.97</v>
      </c>
      <c r="AQ95">
        <v>14.18</v>
      </c>
      <c r="AR95">
        <v>2.13</v>
      </c>
      <c r="AS95">
        <v>4.1500000000000004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1713.1299999999999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361.64</v>
      </c>
      <c r="L96">
        <v>229.93</v>
      </c>
      <c r="M96">
        <v>43.28</v>
      </c>
      <c r="N96">
        <v>114.22</v>
      </c>
      <c r="O96">
        <v>59.79</v>
      </c>
      <c r="P96">
        <v>134.35</v>
      </c>
      <c r="Q96">
        <v>5.97</v>
      </c>
      <c r="R96">
        <v>22.42</v>
      </c>
      <c r="S96">
        <v>14.26</v>
      </c>
      <c r="T96">
        <v>0</v>
      </c>
      <c r="U96">
        <v>402.77</v>
      </c>
      <c r="V96">
        <v>16.850000000000001</v>
      </c>
      <c r="W96">
        <v>24.55</v>
      </c>
      <c r="X96">
        <v>120.99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42.21</v>
      </c>
      <c r="AH96">
        <v>0</v>
      </c>
      <c r="AI96">
        <v>0</v>
      </c>
      <c r="AJ96">
        <v>0</v>
      </c>
      <c r="AK96">
        <v>51.87</v>
      </c>
      <c r="AL96">
        <v>1.35</v>
      </c>
      <c r="AM96">
        <v>0</v>
      </c>
      <c r="AN96">
        <v>0.63</v>
      </c>
      <c r="AO96">
        <v>0</v>
      </c>
      <c r="AP96">
        <v>1.97</v>
      </c>
      <c r="AQ96">
        <v>14.18</v>
      </c>
      <c r="AR96">
        <v>2.13</v>
      </c>
      <c r="AS96">
        <v>4.1500000000000004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1713.1299999999999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361.64</v>
      </c>
      <c r="L97">
        <v>229.93</v>
      </c>
      <c r="M97">
        <v>43.28</v>
      </c>
      <c r="N97">
        <v>114.22</v>
      </c>
      <c r="O97">
        <v>59.79</v>
      </c>
      <c r="P97">
        <v>134.35</v>
      </c>
      <c r="Q97">
        <v>5.97</v>
      </c>
      <c r="R97">
        <v>22.42</v>
      </c>
      <c r="S97">
        <v>14.26</v>
      </c>
      <c r="T97">
        <v>0</v>
      </c>
      <c r="U97">
        <v>402.77</v>
      </c>
      <c r="V97">
        <v>13.44</v>
      </c>
      <c r="W97">
        <v>24.55</v>
      </c>
      <c r="X97">
        <v>120.99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42.21</v>
      </c>
      <c r="AH97">
        <v>0</v>
      </c>
      <c r="AI97">
        <v>0</v>
      </c>
      <c r="AJ97">
        <v>0</v>
      </c>
      <c r="AK97">
        <v>51.87</v>
      </c>
      <c r="AL97">
        <v>1.35</v>
      </c>
      <c r="AM97">
        <v>0</v>
      </c>
      <c r="AN97">
        <v>0.63</v>
      </c>
      <c r="AO97">
        <v>0</v>
      </c>
      <c r="AP97">
        <v>1.48</v>
      </c>
      <c r="AQ97">
        <v>0</v>
      </c>
      <c r="AR97">
        <v>2.13</v>
      </c>
      <c r="AS97">
        <v>4.1500000000000004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1695.05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361.64</v>
      </c>
      <c r="L98">
        <v>229.93</v>
      </c>
      <c r="M98">
        <v>43.28</v>
      </c>
      <c r="N98">
        <v>114.22</v>
      </c>
      <c r="O98">
        <v>59.79</v>
      </c>
      <c r="P98">
        <v>134.35</v>
      </c>
      <c r="Q98">
        <v>5.97</v>
      </c>
      <c r="R98">
        <v>22.42</v>
      </c>
      <c r="S98">
        <v>14.26</v>
      </c>
      <c r="T98">
        <v>0</v>
      </c>
      <c r="U98">
        <v>402.77</v>
      </c>
      <c r="V98">
        <v>13.44</v>
      </c>
      <c r="W98">
        <v>24.55</v>
      </c>
      <c r="X98">
        <v>120.99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42.21</v>
      </c>
      <c r="AH98">
        <v>0</v>
      </c>
      <c r="AI98">
        <v>0</v>
      </c>
      <c r="AJ98">
        <v>0</v>
      </c>
      <c r="AK98">
        <v>51.87</v>
      </c>
      <c r="AL98">
        <v>1.35</v>
      </c>
      <c r="AM98">
        <v>0</v>
      </c>
      <c r="AN98">
        <v>0.63</v>
      </c>
      <c r="AO98">
        <v>0</v>
      </c>
      <c r="AP98">
        <v>1.48</v>
      </c>
      <c r="AQ98">
        <v>0</v>
      </c>
      <c r="AR98">
        <v>2.13</v>
      </c>
      <c r="AS98">
        <v>4.1500000000000004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1695.05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9.8319724999999902</v>
      </c>
      <c r="L99">
        <f t="shared" si="2"/>
        <v>6.422670000000001</v>
      </c>
      <c r="M99">
        <f t="shared" si="2"/>
        <v>1.5782574999999959</v>
      </c>
      <c r="N99">
        <f t="shared" si="2"/>
        <v>2.7412799999999975</v>
      </c>
      <c r="O99">
        <f t="shared" si="2"/>
        <v>1.4277774999999993</v>
      </c>
      <c r="P99">
        <f t="shared" si="2"/>
        <v>3.188580000000004</v>
      </c>
      <c r="Q99">
        <f t="shared" si="2"/>
        <v>0.16805999999999988</v>
      </c>
      <c r="R99">
        <f t="shared" si="2"/>
        <v>0.65932250000000014</v>
      </c>
      <c r="S99">
        <f t="shared" si="2"/>
        <v>0.41559250000000014</v>
      </c>
      <c r="T99">
        <f t="shared" si="2"/>
        <v>0</v>
      </c>
      <c r="U99">
        <f t="shared" si="2"/>
        <v>9.6664799999999964</v>
      </c>
      <c r="V99">
        <f t="shared" si="2"/>
        <v>0.33748749999999988</v>
      </c>
      <c r="W99">
        <f t="shared" si="2"/>
        <v>0.67996500000000115</v>
      </c>
      <c r="X99">
        <f t="shared" si="2"/>
        <v>2.8235399999999951</v>
      </c>
      <c r="Y99">
        <f t="shared" si="2"/>
        <v>0</v>
      </c>
      <c r="Z99">
        <f t="shared" si="2"/>
        <v>3.9739999999999991E-2</v>
      </c>
      <c r="AA99">
        <f t="shared" si="2"/>
        <v>8.1090000000000009E-2</v>
      </c>
      <c r="AB99">
        <f t="shared" si="2"/>
        <v>0.1169825</v>
      </c>
      <c r="AC99">
        <f t="shared" si="2"/>
        <v>6.9884999999999989E-2</v>
      </c>
      <c r="AD99">
        <f t="shared" si="2"/>
        <v>0.105445</v>
      </c>
      <c r="AE99">
        <f t="shared" si="2"/>
        <v>0.29718749999999999</v>
      </c>
      <c r="AF99">
        <f t="shared" si="2"/>
        <v>0.37077749999999954</v>
      </c>
      <c r="AG99">
        <f t="shared" si="2"/>
        <v>1.0130400000000006</v>
      </c>
      <c r="AH99">
        <f t="shared" si="2"/>
        <v>0.52828249999999977</v>
      </c>
      <c r="AI99">
        <f t="shared" si="2"/>
        <v>4.1002499999999997E-2</v>
      </c>
      <c r="AJ99">
        <f t="shared" si="2"/>
        <v>0</v>
      </c>
      <c r="AK99">
        <f t="shared" si="2"/>
        <v>1.244879999999998</v>
      </c>
      <c r="AL99">
        <f t="shared" si="2"/>
        <v>0.1566300000000003</v>
      </c>
      <c r="AM99">
        <f t="shared" si="2"/>
        <v>2.3079999999999996E-2</v>
      </c>
      <c r="AN99">
        <f t="shared" si="2"/>
        <v>1.1775000000000018E-2</v>
      </c>
      <c r="AO99">
        <f t="shared" si="2"/>
        <v>0</v>
      </c>
      <c r="AP99">
        <f t="shared" si="2"/>
        <v>3.1957500000000014E-2</v>
      </c>
      <c r="AQ99">
        <f t="shared" si="2"/>
        <v>0.65921749999999968</v>
      </c>
      <c r="AR99">
        <f t="shared" si="2"/>
        <v>0.10785499999999996</v>
      </c>
      <c r="AS99">
        <f t="shared" si="2"/>
        <v>0.11819999999999985</v>
      </c>
      <c r="AT99">
        <f t="shared" si="2"/>
        <v>0.43831500000000018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45.396327499999998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45697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132.72999999999999</v>
      </c>
      <c r="C3" s="35">
        <v>59.47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70.16</v>
      </c>
      <c r="N3">
        <v>271.95</v>
      </c>
      <c r="O3">
        <v>76.94</v>
      </c>
      <c r="P3">
        <v>0.63</v>
      </c>
      <c r="Q3">
        <v>13.97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15</v>
      </c>
      <c r="Y3">
        <v>5</v>
      </c>
      <c r="Z3">
        <v>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11.67</v>
      </c>
      <c r="AI3">
        <v>11.66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132.72999999999999</v>
      </c>
      <c r="C4" s="35">
        <v>59.47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70.16</v>
      </c>
      <c r="N4">
        <v>271.95</v>
      </c>
      <c r="O4">
        <v>76.94</v>
      </c>
      <c r="P4">
        <v>0.63</v>
      </c>
      <c r="Q4">
        <v>13.69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15</v>
      </c>
      <c r="Y4">
        <v>5</v>
      </c>
      <c r="Z4">
        <v>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11.67</v>
      </c>
      <c r="AI4">
        <v>11.66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132.72999999999999</v>
      </c>
      <c r="C5" s="35">
        <v>59.47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70.16</v>
      </c>
      <c r="N5">
        <v>230.83</v>
      </c>
      <c r="O5">
        <v>76.94</v>
      </c>
      <c r="P5">
        <v>0.63</v>
      </c>
      <c r="Q5">
        <v>12.99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15</v>
      </c>
      <c r="Y5">
        <v>5</v>
      </c>
      <c r="Z5">
        <v>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11.67</v>
      </c>
      <c r="AI5">
        <v>11.66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132.72999999999999</v>
      </c>
      <c r="C6" s="35">
        <v>59.47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70.16</v>
      </c>
      <c r="N6">
        <v>230.83</v>
      </c>
      <c r="O6">
        <v>76.94</v>
      </c>
      <c r="P6">
        <v>0.63</v>
      </c>
      <c r="Q6">
        <v>12.33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15</v>
      </c>
      <c r="Y6">
        <v>5</v>
      </c>
      <c r="Z6">
        <v>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11.67</v>
      </c>
      <c r="AI6">
        <v>11.66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132.72999999999999</v>
      </c>
      <c r="C7" s="35">
        <v>59.47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70.16</v>
      </c>
      <c r="N7">
        <v>230.83</v>
      </c>
      <c r="O7">
        <v>76.94</v>
      </c>
      <c r="P7">
        <v>0.63</v>
      </c>
      <c r="Q7">
        <v>14.26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15</v>
      </c>
      <c r="Y7">
        <v>5</v>
      </c>
      <c r="Z7">
        <v>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11.67</v>
      </c>
      <c r="AI7">
        <v>11.66</v>
      </c>
      <c r="AJ7">
        <v>25.23</v>
      </c>
      <c r="AK7">
        <v>0</v>
      </c>
      <c r="AL7">
        <v>0</v>
      </c>
    </row>
    <row r="8" spans="1:39">
      <c r="A8" t="s">
        <v>50</v>
      </c>
      <c r="B8" s="35">
        <v>132.72999999999999</v>
      </c>
      <c r="C8" s="35">
        <v>59.47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70.16</v>
      </c>
      <c r="N8">
        <v>230.83</v>
      </c>
      <c r="O8">
        <v>76.94</v>
      </c>
      <c r="P8">
        <v>0.63</v>
      </c>
      <c r="Q8">
        <v>13.8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15</v>
      </c>
      <c r="Y8">
        <v>5</v>
      </c>
      <c r="Z8">
        <v>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11.67</v>
      </c>
      <c r="AI8">
        <v>11.66</v>
      </c>
      <c r="AJ8">
        <v>25.23</v>
      </c>
      <c r="AK8">
        <v>0</v>
      </c>
      <c r="AL8">
        <v>0</v>
      </c>
    </row>
    <row r="9" spans="1:39">
      <c r="A9" t="s">
        <v>51</v>
      </c>
      <c r="B9" s="35">
        <v>132.72999999999999</v>
      </c>
      <c r="C9" s="35">
        <v>59.47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70.16</v>
      </c>
      <c r="N9">
        <v>230.83</v>
      </c>
      <c r="O9">
        <v>76.94</v>
      </c>
      <c r="P9">
        <v>0.63</v>
      </c>
      <c r="Q9">
        <v>13.21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15</v>
      </c>
      <c r="Y9">
        <v>5</v>
      </c>
      <c r="Z9">
        <v>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11.67</v>
      </c>
      <c r="AI9">
        <v>11.66</v>
      </c>
      <c r="AJ9">
        <v>25.23</v>
      </c>
      <c r="AK9">
        <v>0</v>
      </c>
      <c r="AL9">
        <v>0</v>
      </c>
    </row>
    <row r="10" spans="1:39">
      <c r="A10" t="s">
        <v>52</v>
      </c>
      <c r="B10" s="35">
        <v>132.72999999999999</v>
      </c>
      <c r="C10" s="35">
        <v>59.47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70.16</v>
      </c>
      <c r="N10">
        <v>230.83</v>
      </c>
      <c r="O10">
        <v>76.94</v>
      </c>
      <c r="P10">
        <v>0.63</v>
      </c>
      <c r="Q10">
        <v>12.61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15</v>
      </c>
      <c r="Y10">
        <v>5</v>
      </c>
      <c r="Z10">
        <v>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11.67</v>
      </c>
      <c r="AI10">
        <v>11.66</v>
      </c>
      <c r="AJ10">
        <v>25.23</v>
      </c>
      <c r="AK10">
        <v>0</v>
      </c>
      <c r="AL10">
        <v>0</v>
      </c>
    </row>
    <row r="11" spans="1:39">
      <c r="A11" t="s">
        <v>53</v>
      </c>
      <c r="B11" s="35">
        <v>132.72999999999999</v>
      </c>
      <c r="C11" s="35">
        <v>59.47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70.16</v>
      </c>
      <c r="N11">
        <v>230.83</v>
      </c>
      <c r="O11">
        <v>76.94</v>
      </c>
      <c r="P11">
        <v>0.63</v>
      </c>
      <c r="Q11">
        <v>12.01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15</v>
      </c>
      <c r="Y11">
        <v>5</v>
      </c>
      <c r="Z11">
        <v>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12</v>
      </c>
      <c r="AI11">
        <v>12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132.72999999999999</v>
      </c>
      <c r="C12" s="35">
        <v>59.47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70.16</v>
      </c>
      <c r="N12">
        <v>230.83</v>
      </c>
      <c r="O12">
        <v>76.94</v>
      </c>
      <c r="P12">
        <v>0.63</v>
      </c>
      <c r="Q12">
        <v>11.83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15</v>
      </c>
      <c r="Y12">
        <v>5</v>
      </c>
      <c r="Z12">
        <v>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12</v>
      </c>
      <c r="AI12">
        <v>12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132.72999999999999</v>
      </c>
      <c r="C13" s="35">
        <v>59.47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70.16</v>
      </c>
      <c r="N13">
        <v>230.83</v>
      </c>
      <c r="O13">
        <v>76.94</v>
      </c>
      <c r="P13">
        <v>0.63</v>
      </c>
      <c r="Q13">
        <v>12.15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15</v>
      </c>
      <c r="Y13">
        <v>5</v>
      </c>
      <c r="Z13">
        <v>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12.33</v>
      </c>
      <c r="AI13">
        <v>12.34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132.72999999999999</v>
      </c>
      <c r="C14" s="35">
        <v>59.47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70.16</v>
      </c>
      <c r="N14">
        <v>230.83</v>
      </c>
      <c r="O14">
        <v>76.94</v>
      </c>
      <c r="P14">
        <v>0.63</v>
      </c>
      <c r="Q14">
        <v>11.04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15</v>
      </c>
      <c r="Y14">
        <v>5</v>
      </c>
      <c r="Z14">
        <v>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12.67</v>
      </c>
      <c r="AI14">
        <v>12.66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132.72999999999999</v>
      </c>
      <c r="C15" s="35">
        <v>59.47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70.16</v>
      </c>
      <c r="N15">
        <v>230.83</v>
      </c>
      <c r="O15">
        <v>76.94</v>
      </c>
      <c r="P15">
        <v>0.63</v>
      </c>
      <c r="Q15">
        <v>10.44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15.49</v>
      </c>
      <c r="Y15">
        <v>5.17</v>
      </c>
      <c r="Z15">
        <v>5.17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11.67</v>
      </c>
      <c r="AI15">
        <v>11.66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132.72999999999999</v>
      </c>
      <c r="C16" s="35">
        <v>59.47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70.16</v>
      </c>
      <c r="N16">
        <v>230.83</v>
      </c>
      <c r="O16">
        <v>76.94</v>
      </c>
      <c r="P16">
        <v>0.63</v>
      </c>
      <c r="Q16">
        <v>10.02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15.49</v>
      </c>
      <c r="Y16">
        <v>5.17</v>
      </c>
      <c r="Z16">
        <v>5.17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11.67</v>
      </c>
      <c r="AI16">
        <v>11.66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132.72999999999999</v>
      </c>
      <c r="C17" s="35">
        <v>59.47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70.16</v>
      </c>
      <c r="N17">
        <v>230.83</v>
      </c>
      <c r="O17">
        <v>76.94</v>
      </c>
      <c r="P17">
        <v>0.63</v>
      </c>
      <c r="Q17">
        <v>9.6999999999999993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16.010000000000002</v>
      </c>
      <c r="Y17">
        <v>5.33</v>
      </c>
      <c r="Z17">
        <v>5.33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11.67</v>
      </c>
      <c r="AI17">
        <v>11.66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132.72999999999999</v>
      </c>
      <c r="C18" s="35">
        <v>59.47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70.16</v>
      </c>
      <c r="N18">
        <v>230.83</v>
      </c>
      <c r="O18">
        <v>76.94</v>
      </c>
      <c r="P18">
        <v>0.63</v>
      </c>
      <c r="Q18">
        <v>9.1999999999999993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16.010000000000002</v>
      </c>
      <c r="Y18">
        <v>5.33</v>
      </c>
      <c r="Z18">
        <v>5.33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11.67</v>
      </c>
      <c r="AI18">
        <v>11.66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132.72999999999999</v>
      </c>
      <c r="C19" s="35">
        <v>59.47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70.16</v>
      </c>
      <c r="N19">
        <v>230.83</v>
      </c>
      <c r="O19">
        <v>76.94</v>
      </c>
      <c r="P19">
        <v>0.63</v>
      </c>
      <c r="Q19">
        <v>8.86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16.5</v>
      </c>
      <c r="Y19">
        <v>5.5</v>
      </c>
      <c r="Z19">
        <v>5.5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11.67</v>
      </c>
      <c r="AI19">
        <v>11.66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132.72999999999999</v>
      </c>
      <c r="C20" s="35">
        <v>59.47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70.16</v>
      </c>
      <c r="N20">
        <v>230.83</v>
      </c>
      <c r="O20">
        <v>72.14</v>
      </c>
      <c r="P20">
        <v>0.63</v>
      </c>
      <c r="Q20">
        <v>8.92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16.5</v>
      </c>
      <c r="Y20">
        <v>5.5</v>
      </c>
      <c r="Z20">
        <v>5.5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11.67</v>
      </c>
      <c r="AI20">
        <v>11.66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132.72999999999999</v>
      </c>
      <c r="C21" s="35">
        <v>59.47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70.16</v>
      </c>
      <c r="N21">
        <v>230.83</v>
      </c>
      <c r="O21">
        <v>67.33</v>
      </c>
      <c r="P21">
        <v>0.63</v>
      </c>
      <c r="Q21">
        <v>9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1.25</v>
      </c>
      <c r="X21">
        <v>16.989999999999998</v>
      </c>
      <c r="Y21">
        <v>5.67</v>
      </c>
      <c r="Z21">
        <v>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12</v>
      </c>
      <c r="AI21">
        <v>12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132.72999999999999</v>
      </c>
      <c r="C22" s="35">
        <v>59.47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70.16</v>
      </c>
      <c r="N22">
        <v>230.83</v>
      </c>
      <c r="O22">
        <v>67.33</v>
      </c>
      <c r="P22">
        <v>0.63</v>
      </c>
      <c r="Q22">
        <v>9.1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1.25</v>
      </c>
      <c r="X22">
        <v>17.510000000000002</v>
      </c>
      <c r="Y22">
        <v>5.83</v>
      </c>
      <c r="Z22">
        <v>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12.33</v>
      </c>
      <c r="AI22">
        <v>12.34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168.01</v>
      </c>
      <c r="C23" s="35">
        <v>59.47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70.16</v>
      </c>
      <c r="N23">
        <v>230.83</v>
      </c>
      <c r="O23">
        <v>100.2</v>
      </c>
      <c r="P23">
        <v>0.63</v>
      </c>
      <c r="Q23">
        <v>9.6999999999999993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18</v>
      </c>
      <c r="Y23">
        <v>6</v>
      </c>
      <c r="Z23">
        <v>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12.67</v>
      </c>
      <c r="AI23">
        <v>12.66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168.01</v>
      </c>
      <c r="C24" s="35">
        <v>59.47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70.16</v>
      </c>
      <c r="N24">
        <v>230.83</v>
      </c>
      <c r="O24">
        <v>100.2</v>
      </c>
      <c r="P24">
        <v>0.63</v>
      </c>
      <c r="Q24">
        <v>10.48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18</v>
      </c>
      <c r="Y24">
        <v>6</v>
      </c>
      <c r="Z24">
        <v>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13</v>
      </c>
      <c r="AI24">
        <v>13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168.01</v>
      </c>
      <c r="C25" s="35">
        <v>59.47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70.16</v>
      </c>
      <c r="N25">
        <v>230.83</v>
      </c>
      <c r="O25">
        <v>100.2</v>
      </c>
      <c r="P25">
        <v>0.63</v>
      </c>
      <c r="Q25">
        <v>11.1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1.25</v>
      </c>
      <c r="X25">
        <v>18.489999999999998</v>
      </c>
      <c r="Y25">
        <v>6.17</v>
      </c>
      <c r="Z25">
        <v>6.17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13.33</v>
      </c>
      <c r="AI25">
        <v>13.34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168.01</v>
      </c>
      <c r="C26" s="35">
        <v>59.47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70.16</v>
      </c>
      <c r="N26">
        <v>230.83</v>
      </c>
      <c r="O26">
        <v>100.2</v>
      </c>
      <c r="P26">
        <v>0.63</v>
      </c>
      <c r="Q26">
        <v>11.25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1.25</v>
      </c>
      <c r="X26">
        <v>19.010000000000002</v>
      </c>
      <c r="Y26">
        <v>6.33</v>
      </c>
      <c r="Z26">
        <v>6.33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13.67</v>
      </c>
      <c r="AI26">
        <v>13.66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167.06</v>
      </c>
      <c r="C27" s="35">
        <v>59.47</v>
      </c>
      <c r="D27" s="94">
        <f t="shared" si="0"/>
        <v>0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70.16</v>
      </c>
      <c r="N27">
        <v>230.83</v>
      </c>
      <c r="O27">
        <v>100.2</v>
      </c>
      <c r="P27">
        <v>0.63</v>
      </c>
      <c r="Q27">
        <v>11.31</v>
      </c>
      <c r="R27" s="94">
        <v>0</v>
      </c>
      <c r="S27" s="94">
        <v>0</v>
      </c>
      <c r="T27" s="94">
        <v>0</v>
      </c>
      <c r="U27">
        <v>0.92</v>
      </c>
      <c r="V27">
        <v>0</v>
      </c>
      <c r="W27">
        <v>1.25</v>
      </c>
      <c r="X27">
        <v>19.5</v>
      </c>
      <c r="Y27">
        <v>6.5</v>
      </c>
      <c r="Z27">
        <v>6.5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13.33</v>
      </c>
      <c r="AI27">
        <v>13.34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205.53</v>
      </c>
      <c r="C28" s="35">
        <v>59.47</v>
      </c>
      <c r="D28" s="94">
        <f t="shared" si="0"/>
        <v>1.01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0</v>
      </c>
      <c r="N28">
        <v>271.95</v>
      </c>
      <c r="O28">
        <v>100.2</v>
      </c>
      <c r="P28">
        <v>0.63</v>
      </c>
      <c r="Q28">
        <v>11.33</v>
      </c>
      <c r="R28" s="94">
        <v>0</v>
      </c>
      <c r="S28" s="94">
        <v>0</v>
      </c>
      <c r="T28" s="94">
        <v>1.01</v>
      </c>
      <c r="U28">
        <v>0.92</v>
      </c>
      <c r="V28">
        <v>0</v>
      </c>
      <c r="W28">
        <v>1.25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13.67</v>
      </c>
      <c r="AI28">
        <v>13.66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260.26</v>
      </c>
      <c r="C29" s="35">
        <v>59.47</v>
      </c>
      <c r="D29" s="94">
        <f t="shared" si="0"/>
        <v>4.32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0</v>
      </c>
      <c r="N29">
        <v>271.95</v>
      </c>
      <c r="O29">
        <v>100.2</v>
      </c>
      <c r="P29">
        <v>0.63</v>
      </c>
      <c r="Q29">
        <v>11.51</v>
      </c>
      <c r="R29" s="94">
        <v>2.93</v>
      </c>
      <c r="S29" s="94">
        <v>0</v>
      </c>
      <c r="T29" s="94">
        <v>1.39</v>
      </c>
      <c r="U29">
        <v>0.92</v>
      </c>
      <c r="V29">
        <v>0</v>
      </c>
      <c r="W29">
        <v>1.25</v>
      </c>
      <c r="X29">
        <v>20.51</v>
      </c>
      <c r="Y29">
        <v>6.83</v>
      </c>
      <c r="Z29">
        <v>6.83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14.67</v>
      </c>
      <c r="AI29">
        <v>14.66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260.26</v>
      </c>
      <c r="C30" s="35">
        <v>59.47</v>
      </c>
      <c r="D30" s="94">
        <f t="shared" si="0"/>
        <v>11.88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0</v>
      </c>
      <c r="N30">
        <v>271.95</v>
      </c>
      <c r="O30">
        <v>100.2</v>
      </c>
      <c r="P30">
        <v>0.63</v>
      </c>
      <c r="Q30">
        <v>11.65</v>
      </c>
      <c r="R30" s="94">
        <v>7.66</v>
      </c>
      <c r="S30" s="94">
        <v>1</v>
      </c>
      <c r="T30" s="94">
        <v>3.22</v>
      </c>
      <c r="U30">
        <v>0.92</v>
      </c>
      <c r="V30">
        <v>0</v>
      </c>
      <c r="W30">
        <v>1.25</v>
      </c>
      <c r="X30">
        <v>21.49</v>
      </c>
      <c r="Y30">
        <v>7.17</v>
      </c>
      <c r="Z30">
        <v>7.17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15.33</v>
      </c>
      <c r="AI30">
        <v>15.34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260.26</v>
      </c>
      <c r="C31" s="35">
        <v>86.75</v>
      </c>
      <c r="D31" s="94">
        <f t="shared" si="0"/>
        <v>26.64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0</v>
      </c>
      <c r="N31">
        <v>271.95</v>
      </c>
      <c r="O31">
        <v>100.2</v>
      </c>
      <c r="P31">
        <v>0.63</v>
      </c>
      <c r="Q31">
        <v>11.85</v>
      </c>
      <c r="R31" s="94">
        <v>16.11</v>
      </c>
      <c r="S31" s="94">
        <v>3</v>
      </c>
      <c r="T31" s="94">
        <v>7.53</v>
      </c>
      <c r="U31">
        <v>0.92</v>
      </c>
      <c r="V31">
        <v>2.44</v>
      </c>
      <c r="W31">
        <v>1.25</v>
      </c>
      <c r="X31">
        <v>28.99</v>
      </c>
      <c r="Y31">
        <v>9.67</v>
      </c>
      <c r="Z31">
        <v>9.67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</v>
      </c>
      <c r="AH31">
        <v>19</v>
      </c>
      <c r="AI31">
        <v>19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260.26</v>
      </c>
      <c r="C32" s="35">
        <v>86.75</v>
      </c>
      <c r="D32" s="94">
        <f t="shared" si="0"/>
        <v>53.14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0</v>
      </c>
      <c r="N32">
        <v>271.95</v>
      </c>
      <c r="O32">
        <v>100.2</v>
      </c>
      <c r="P32">
        <v>0.63</v>
      </c>
      <c r="Q32">
        <v>11.99</v>
      </c>
      <c r="R32" s="94">
        <v>28.6</v>
      </c>
      <c r="S32" s="94">
        <v>7</v>
      </c>
      <c r="T32" s="94">
        <v>17.54</v>
      </c>
      <c r="U32">
        <v>0.92</v>
      </c>
      <c r="V32">
        <v>9.3800000000000008</v>
      </c>
      <c r="W32">
        <v>1.25</v>
      </c>
      <c r="X32">
        <v>28.01</v>
      </c>
      <c r="Y32">
        <v>9.33</v>
      </c>
      <c r="Z32">
        <v>9.33</v>
      </c>
      <c r="AA32">
        <v>0.82</v>
      </c>
      <c r="AB32">
        <v>0.16</v>
      </c>
      <c r="AC32">
        <v>3</v>
      </c>
      <c r="AD32">
        <v>1</v>
      </c>
      <c r="AE32">
        <v>10</v>
      </c>
      <c r="AF32">
        <v>5</v>
      </c>
      <c r="AG32">
        <v>6</v>
      </c>
      <c r="AH32">
        <v>18.329999999999998</v>
      </c>
      <c r="AI32">
        <v>18.34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260.26</v>
      </c>
      <c r="C33" s="35">
        <v>86.75</v>
      </c>
      <c r="D33" s="94">
        <f t="shared" si="0"/>
        <v>62.7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0</v>
      </c>
      <c r="N33">
        <v>271.95</v>
      </c>
      <c r="O33">
        <v>100.2</v>
      </c>
      <c r="P33">
        <v>0.63</v>
      </c>
      <c r="Q33">
        <v>12.37</v>
      </c>
      <c r="R33" s="94">
        <v>25.85</v>
      </c>
      <c r="S33" s="94">
        <v>11</v>
      </c>
      <c r="T33" s="94">
        <v>25.85</v>
      </c>
      <c r="U33">
        <v>0.92</v>
      </c>
      <c r="V33">
        <v>17</v>
      </c>
      <c r="W33">
        <v>1.25</v>
      </c>
      <c r="X33">
        <v>27</v>
      </c>
      <c r="Y33">
        <v>9</v>
      </c>
      <c r="Z33">
        <v>9</v>
      </c>
      <c r="AA33">
        <v>5.23</v>
      </c>
      <c r="AB33">
        <v>1.05</v>
      </c>
      <c r="AC33">
        <v>5</v>
      </c>
      <c r="AD33">
        <v>2</v>
      </c>
      <c r="AE33">
        <v>10</v>
      </c>
      <c r="AF33">
        <v>5</v>
      </c>
      <c r="AG33">
        <v>5</v>
      </c>
      <c r="AH33">
        <v>17.670000000000002</v>
      </c>
      <c r="AI33">
        <v>17.66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260.26</v>
      </c>
      <c r="C34" s="35">
        <v>86.75</v>
      </c>
      <c r="D34" s="94">
        <f t="shared" si="0"/>
        <v>67.7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0.48</v>
      </c>
      <c r="M34">
        <v>0</v>
      </c>
      <c r="N34">
        <v>271.95</v>
      </c>
      <c r="O34">
        <v>100.2</v>
      </c>
      <c r="P34">
        <v>0.63</v>
      </c>
      <c r="Q34">
        <v>12.37</v>
      </c>
      <c r="R34" s="94">
        <v>24.85</v>
      </c>
      <c r="S34" s="94">
        <v>18</v>
      </c>
      <c r="T34" s="94">
        <v>24.85</v>
      </c>
      <c r="U34">
        <v>0.92</v>
      </c>
      <c r="V34">
        <v>25.31</v>
      </c>
      <c r="W34">
        <v>1.25</v>
      </c>
      <c r="X34">
        <v>25.99</v>
      </c>
      <c r="Y34">
        <v>8.67</v>
      </c>
      <c r="Z34">
        <v>8.67</v>
      </c>
      <c r="AA34">
        <v>16.03</v>
      </c>
      <c r="AB34">
        <v>3.21</v>
      </c>
      <c r="AC34">
        <v>7</v>
      </c>
      <c r="AD34">
        <v>3</v>
      </c>
      <c r="AE34">
        <v>13</v>
      </c>
      <c r="AF34">
        <v>7</v>
      </c>
      <c r="AG34">
        <v>5</v>
      </c>
      <c r="AH34">
        <v>16.670000000000002</v>
      </c>
      <c r="AI34">
        <v>16.66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260.26</v>
      </c>
      <c r="C35" s="35">
        <v>86.75</v>
      </c>
      <c r="D35" s="94">
        <f t="shared" si="0"/>
        <v>70.699999999999989</v>
      </c>
      <c r="E35" s="35"/>
      <c r="F35" s="35"/>
      <c r="G35" s="35"/>
      <c r="H35" s="35"/>
      <c r="I35" s="35"/>
      <c r="J35" s="38">
        <v>1.39</v>
      </c>
      <c r="K35" s="38">
        <v>1.39</v>
      </c>
      <c r="L35" s="38">
        <v>1.08</v>
      </c>
      <c r="M35">
        <v>0</v>
      </c>
      <c r="N35">
        <v>271.95</v>
      </c>
      <c r="O35">
        <v>100.2</v>
      </c>
      <c r="P35">
        <v>0.63</v>
      </c>
      <c r="Q35">
        <v>12.13</v>
      </c>
      <c r="R35" s="94">
        <v>23.56</v>
      </c>
      <c r="S35" s="94">
        <v>23.57</v>
      </c>
      <c r="T35" s="94">
        <v>23.57</v>
      </c>
      <c r="U35">
        <v>0.92</v>
      </c>
      <c r="V35">
        <v>36.049999999999997</v>
      </c>
      <c r="W35">
        <v>1.25</v>
      </c>
      <c r="X35">
        <v>25.01</v>
      </c>
      <c r="Y35">
        <v>8.33</v>
      </c>
      <c r="Z35">
        <v>8.33</v>
      </c>
      <c r="AA35">
        <v>35.32</v>
      </c>
      <c r="AB35">
        <v>7.06</v>
      </c>
      <c r="AC35">
        <v>12</v>
      </c>
      <c r="AD35">
        <v>7</v>
      </c>
      <c r="AE35">
        <v>17</v>
      </c>
      <c r="AF35">
        <v>8</v>
      </c>
      <c r="AG35">
        <v>5</v>
      </c>
      <c r="AH35">
        <v>16.329999999999998</v>
      </c>
      <c r="AI35">
        <v>16.34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260.26</v>
      </c>
      <c r="C36" s="35">
        <v>86.75</v>
      </c>
      <c r="D36" s="94">
        <f t="shared" si="0"/>
        <v>70.699999999999989</v>
      </c>
      <c r="E36" s="35"/>
      <c r="F36" s="35"/>
      <c r="G36" s="35"/>
      <c r="H36" s="35"/>
      <c r="I36" s="35"/>
      <c r="J36" s="38">
        <v>2.4700000000000002</v>
      </c>
      <c r="K36" s="38">
        <v>2.4700000000000002</v>
      </c>
      <c r="L36" s="38">
        <v>1.91</v>
      </c>
      <c r="M36">
        <v>0</v>
      </c>
      <c r="N36">
        <v>271.95</v>
      </c>
      <c r="O36">
        <v>100.2</v>
      </c>
      <c r="P36">
        <v>0.63</v>
      </c>
      <c r="Q36">
        <v>12.41</v>
      </c>
      <c r="R36" s="94">
        <v>23.56</v>
      </c>
      <c r="S36" s="94">
        <v>23.57</v>
      </c>
      <c r="T36" s="94">
        <v>23.57</v>
      </c>
      <c r="U36">
        <v>0.92</v>
      </c>
      <c r="V36">
        <v>48.72</v>
      </c>
      <c r="W36">
        <v>1.25</v>
      </c>
      <c r="X36">
        <v>24</v>
      </c>
      <c r="Y36">
        <v>8</v>
      </c>
      <c r="Z36">
        <v>8</v>
      </c>
      <c r="AA36">
        <v>59.77</v>
      </c>
      <c r="AB36">
        <v>11.96</v>
      </c>
      <c r="AC36">
        <v>18</v>
      </c>
      <c r="AD36">
        <v>11</v>
      </c>
      <c r="AE36">
        <v>23</v>
      </c>
      <c r="AF36">
        <v>12</v>
      </c>
      <c r="AG36">
        <v>5</v>
      </c>
      <c r="AH36">
        <v>16.670000000000002</v>
      </c>
      <c r="AI36">
        <v>16.66</v>
      </c>
      <c r="AJ36">
        <v>0</v>
      </c>
      <c r="AK36">
        <v>49</v>
      </c>
      <c r="AL36">
        <v>21</v>
      </c>
    </row>
    <row r="37" spans="1:38">
      <c r="A37" t="s">
        <v>79</v>
      </c>
      <c r="B37" s="35">
        <v>260.26</v>
      </c>
      <c r="C37" s="35">
        <v>86.75</v>
      </c>
      <c r="D37" s="94">
        <f t="shared" si="0"/>
        <v>72</v>
      </c>
      <c r="E37" s="35"/>
      <c r="F37" s="35"/>
      <c r="G37" s="35"/>
      <c r="H37" s="35"/>
      <c r="I37" s="35"/>
      <c r="J37" s="38">
        <v>3.88</v>
      </c>
      <c r="K37" s="38">
        <v>3.88</v>
      </c>
      <c r="L37" s="38">
        <v>2.99</v>
      </c>
      <c r="M37">
        <v>0</v>
      </c>
      <c r="N37">
        <v>271.95</v>
      </c>
      <c r="O37">
        <v>100.2</v>
      </c>
      <c r="P37">
        <v>0.63</v>
      </c>
      <c r="Q37">
        <v>12.49</v>
      </c>
      <c r="R37" s="94">
        <v>24</v>
      </c>
      <c r="S37" s="94">
        <v>24</v>
      </c>
      <c r="T37" s="94">
        <v>24</v>
      </c>
      <c r="U37">
        <v>0.92</v>
      </c>
      <c r="V37">
        <v>62.03</v>
      </c>
      <c r="W37">
        <v>1.25</v>
      </c>
      <c r="X37">
        <v>22.99</v>
      </c>
      <c r="Y37">
        <v>7.67</v>
      </c>
      <c r="Z37">
        <v>7.67</v>
      </c>
      <c r="AA37">
        <v>85.73</v>
      </c>
      <c r="AB37">
        <v>17.149999999999999</v>
      </c>
      <c r="AC37">
        <v>23</v>
      </c>
      <c r="AD37">
        <v>13</v>
      </c>
      <c r="AE37">
        <v>30</v>
      </c>
      <c r="AF37">
        <v>15</v>
      </c>
      <c r="AG37">
        <v>5</v>
      </c>
      <c r="AH37">
        <v>16.670000000000002</v>
      </c>
      <c r="AI37">
        <v>16.66</v>
      </c>
      <c r="AJ37">
        <v>0</v>
      </c>
      <c r="AK37">
        <v>60</v>
      </c>
      <c r="AL37">
        <v>25</v>
      </c>
    </row>
    <row r="38" spans="1:38">
      <c r="A38" t="s">
        <v>80</v>
      </c>
      <c r="B38" s="35">
        <v>260.26</v>
      </c>
      <c r="C38" s="35">
        <v>86.75</v>
      </c>
      <c r="D38" s="94">
        <f t="shared" si="0"/>
        <v>73</v>
      </c>
      <c r="E38" s="35"/>
      <c r="F38" s="35"/>
      <c r="G38" s="35"/>
      <c r="H38" s="35"/>
      <c r="I38" s="35"/>
      <c r="J38" s="38">
        <v>6.01</v>
      </c>
      <c r="K38" s="38">
        <v>6.01</v>
      </c>
      <c r="L38" s="38">
        <v>4.6399999999999997</v>
      </c>
      <c r="M38">
        <v>0</v>
      </c>
      <c r="N38">
        <v>271.95</v>
      </c>
      <c r="O38">
        <v>100.2</v>
      </c>
      <c r="P38">
        <v>0.63</v>
      </c>
      <c r="Q38">
        <v>12.65</v>
      </c>
      <c r="R38" s="94">
        <v>24.34</v>
      </c>
      <c r="S38" s="94">
        <v>24.33</v>
      </c>
      <c r="T38" s="94">
        <v>24.33</v>
      </c>
      <c r="U38">
        <v>0.92</v>
      </c>
      <c r="V38">
        <v>74.77</v>
      </c>
      <c r="W38">
        <v>1.25</v>
      </c>
      <c r="X38">
        <v>22.01</v>
      </c>
      <c r="Y38">
        <v>7.33</v>
      </c>
      <c r="Z38">
        <v>7.33</v>
      </c>
      <c r="AA38">
        <v>109.82</v>
      </c>
      <c r="AB38">
        <v>21.97</v>
      </c>
      <c r="AC38">
        <v>33</v>
      </c>
      <c r="AD38">
        <v>20</v>
      </c>
      <c r="AE38">
        <v>38</v>
      </c>
      <c r="AF38">
        <v>19</v>
      </c>
      <c r="AG38">
        <v>5</v>
      </c>
      <c r="AH38">
        <v>16.329999999999998</v>
      </c>
      <c r="AI38">
        <v>16.34</v>
      </c>
      <c r="AJ38">
        <v>0</v>
      </c>
      <c r="AK38">
        <v>77</v>
      </c>
      <c r="AL38">
        <v>33</v>
      </c>
    </row>
    <row r="39" spans="1:38">
      <c r="A39" t="s">
        <v>81</v>
      </c>
      <c r="B39" s="35">
        <v>260.26</v>
      </c>
      <c r="C39" s="35">
        <v>86.75</v>
      </c>
      <c r="D39" s="94">
        <f t="shared" si="0"/>
        <v>73</v>
      </c>
      <c r="E39" s="35"/>
      <c r="F39" s="35"/>
      <c r="G39" s="35"/>
      <c r="H39" s="35"/>
      <c r="I39" s="35"/>
      <c r="J39" s="38">
        <v>7.61</v>
      </c>
      <c r="K39" s="38">
        <v>7.61</v>
      </c>
      <c r="L39" s="38">
        <v>5.88</v>
      </c>
      <c r="M39">
        <v>0</v>
      </c>
      <c r="N39">
        <v>271.95</v>
      </c>
      <c r="O39">
        <v>100.2</v>
      </c>
      <c r="P39">
        <v>0.63</v>
      </c>
      <c r="Q39">
        <v>12.51</v>
      </c>
      <c r="R39" s="94">
        <v>24.34</v>
      </c>
      <c r="S39" s="94">
        <v>24.33</v>
      </c>
      <c r="T39" s="94">
        <v>24.33</v>
      </c>
      <c r="U39">
        <v>0.92</v>
      </c>
      <c r="V39">
        <v>86.37</v>
      </c>
      <c r="W39">
        <v>1.25</v>
      </c>
      <c r="X39">
        <v>21</v>
      </c>
      <c r="Y39">
        <v>7</v>
      </c>
      <c r="Z39">
        <v>7</v>
      </c>
      <c r="AA39">
        <v>132.57</v>
      </c>
      <c r="AB39">
        <v>26.52</v>
      </c>
      <c r="AC39">
        <v>45</v>
      </c>
      <c r="AD39">
        <v>25</v>
      </c>
      <c r="AE39">
        <v>49</v>
      </c>
      <c r="AF39">
        <v>24</v>
      </c>
      <c r="AG39">
        <v>5</v>
      </c>
      <c r="AH39">
        <v>15.67</v>
      </c>
      <c r="AI39">
        <v>15.66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260.26</v>
      </c>
      <c r="C40" s="35">
        <v>86.75</v>
      </c>
      <c r="D40" s="94">
        <f t="shared" si="0"/>
        <v>73</v>
      </c>
      <c r="E40" s="35"/>
      <c r="F40" s="35"/>
      <c r="G40" s="35"/>
      <c r="H40" s="35"/>
      <c r="I40" s="35"/>
      <c r="J40" s="38">
        <v>9.08</v>
      </c>
      <c r="K40" s="38">
        <v>9.08</v>
      </c>
      <c r="L40" s="38">
        <v>7.01</v>
      </c>
      <c r="M40">
        <v>0</v>
      </c>
      <c r="N40">
        <v>271.95</v>
      </c>
      <c r="O40">
        <v>100.2</v>
      </c>
      <c r="P40">
        <v>0.63</v>
      </c>
      <c r="Q40">
        <v>12.41</v>
      </c>
      <c r="R40" s="94">
        <v>24.34</v>
      </c>
      <c r="S40" s="94">
        <v>24.33</v>
      </c>
      <c r="T40" s="94">
        <v>24.33</v>
      </c>
      <c r="U40">
        <v>0.92</v>
      </c>
      <c r="V40">
        <v>97.1</v>
      </c>
      <c r="W40">
        <v>1.25</v>
      </c>
      <c r="X40">
        <v>19.989999999999998</v>
      </c>
      <c r="Y40">
        <v>6.67</v>
      </c>
      <c r="Z40">
        <v>6.67</v>
      </c>
      <c r="AA40">
        <v>153.94</v>
      </c>
      <c r="AB40">
        <v>30.79</v>
      </c>
      <c r="AC40">
        <v>52</v>
      </c>
      <c r="AD40">
        <v>28</v>
      </c>
      <c r="AE40">
        <v>56</v>
      </c>
      <c r="AF40">
        <v>28</v>
      </c>
      <c r="AG40">
        <v>5</v>
      </c>
      <c r="AH40">
        <v>15</v>
      </c>
      <c r="AI40">
        <v>15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260.26</v>
      </c>
      <c r="C41" s="35">
        <v>86.75</v>
      </c>
      <c r="D41" s="94">
        <f t="shared" si="0"/>
        <v>74</v>
      </c>
      <c r="E41" s="35"/>
      <c r="F41" s="35"/>
      <c r="G41" s="35"/>
      <c r="H41" s="35"/>
      <c r="I41" s="35"/>
      <c r="J41" s="38">
        <v>10.34</v>
      </c>
      <c r="K41" s="38">
        <v>10.34</v>
      </c>
      <c r="L41" s="38">
        <v>7.99</v>
      </c>
      <c r="M41">
        <v>0</v>
      </c>
      <c r="N41">
        <v>271.95</v>
      </c>
      <c r="O41">
        <v>100.2</v>
      </c>
      <c r="P41">
        <v>0.63</v>
      </c>
      <c r="Q41">
        <v>12.41</v>
      </c>
      <c r="R41" s="94">
        <v>24.66</v>
      </c>
      <c r="S41" s="94">
        <v>24.67</v>
      </c>
      <c r="T41" s="94">
        <v>24.67</v>
      </c>
      <c r="U41">
        <v>0.92</v>
      </c>
      <c r="V41">
        <v>107.11</v>
      </c>
      <c r="W41">
        <v>1.25</v>
      </c>
      <c r="X41">
        <v>19.010000000000002</v>
      </c>
      <c r="Y41">
        <v>6.33</v>
      </c>
      <c r="Z41">
        <v>6.33</v>
      </c>
      <c r="AA41">
        <v>173.84</v>
      </c>
      <c r="AB41">
        <v>34.770000000000003</v>
      </c>
      <c r="AC41">
        <v>58</v>
      </c>
      <c r="AD41">
        <v>30</v>
      </c>
      <c r="AE41">
        <v>60</v>
      </c>
      <c r="AF41">
        <v>30</v>
      </c>
      <c r="AG41">
        <v>6.1</v>
      </c>
      <c r="AH41">
        <v>14</v>
      </c>
      <c r="AI41">
        <v>14</v>
      </c>
      <c r="AJ41">
        <v>0</v>
      </c>
      <c r="AK41">
        <v>126</v>
      </c>
      <c r="AL41">
        <v>54</v>
      </c>
    </row>
    <row r="42" spans="1:38">
      <c r="A42" t="s">
        <v>84</v>
      </c>
      <c r="B42" s="35">
        <v>260.26</v>
      </c>
      <c r="C42" s="35">
        <v>86.75</v>
      </c>
      <c r="D42" s="94">
        <f t="shared" si="0"/>
        <v>74</v>
      </c>
      <c r="E42" s="35"/>
      <c r="F42" s="35"/>
      <c r="G42" s="35"/>
      <c r="H42" s="35"/>
      <c r="I42" s="35"/>
      <c r="J42" s="38">
        <v>11.57</v>
      </c>
      <c r="K42" s="38">
        <v>11.57</v>
      </c>
      <c r="L42" s="38">
        <v>8.94</v>
      </c>
      <c r="M42">
        <v>2.2400000000000002</v>
      </c>
      <c r="N42">
        <v>271.95</v>
      </c>
      <c r="O42">
        <v>100.2</v>
      </c>
      <c r="P42">
        <v>0.63</v>
      </c>
      <c r="Q42">
        <v>12.41</v>
      </c>
      <c r="R42" s="94">
        <v>24.66</v>
      </c>
      <c r="S42" s="94">
        <v>24.67</v>
      </c>
      <c r="T42" s="94">
        <v>24.67</v>
      </c>
      <c r="U42">
        <v>0.92</v>
      </c>
      <c r="V42">
        <v>116.12</v>
      </c>
      <c r="W42">
        <v>1.25</v>
      </c>
      <c r="X42">
        <v>18</v>
      </c>
      <c r="Y42">
        <v>6</v>
      </c>
      <c r="Z42">
        <v>6</v>
      </c>
      <c r="AA42">
        <v>191.95</v>
      </c>
      <c r="AB42">
        <v>38.39</v>
      </c>
      <c r="AC42">
        <v>65</v>
      </c>
      <c r="AD42">
        <v>33</v>
      </c>
      <c r="AE42">
        <v>67</v>
      </c>
      <c r="AF42">
        <v>33</v>
      </c>
      <c r="AG42">
        <v>6.1</v>
      </c>
      <c r="AH42">
        <v>13.33</v>
      </c>
      <c r="AI42">
        <v>13.34</v>
      </c>
      <c r="AJ42">
        <v>0</v>
      </c>
      <c r="AK42">
        <v>140</v>
      </c>
      <c r="AL42">
        <v>60</v>
      </c>
    </row>
    <row r="43" spans="1:38">
      <c r="A43" t="s">
        <v>85</v>
      </c>
      <c r="B43" s="35">
        <v>260.26</v>
      </c>
      <c r="C43" s="35">
        <v>86.75</v>
      </c>
      <c r="D43" s="94">
        <f t="shared" si="0"/>
        <v>74</v>
      </c>
      <c r="E43" s="35"/>
      <c r="F43" s="35"/>
      <c r="G43" s="35"/>
      <c r="H43" s="35"/>
      <c r="I43" s="35"/>
      <c r="J43" s="38">
        <v>12.62</v>
      </c>
      <c r="K43" s="38">
        <v>12.62</v>
      </c>
      <c r="L43" s="38">
        <v>9.75</v>
      </c>
      <c r="M43">
        <v>70.16</v>
      </c>
      <c r="N43">
        <v>271.95</v>
      </c>
      <c r="O43">
        <v>100.2</v>
      </c>
      <c r="P43">
        <v>0.63</v>
      </c>
      <c r="Q43">
        <v>12.61</v>
      </c>
      <c r="R43" s="94">
        <v>24.66</v>
      </c>
      <c r="S43" s="94">
        <v>24.67</v>
      </c>
      <c r="T43" s="94">
        <v>24.67</v>
      </c>
      <c r="U43">
        <v>0.96</v>
      </c>
      <c r="V43">
        <v>124.13</v>
      </c>
      <c r="W43">
        <v>1.3</v>
      </c>
      <c r="X43">
        <v>15</v>
      </c>
      <c r="Y43">
        <v>5</v>
      </c>
      <c r="Z43">
        <v>5</v>
      </c>
      <c r="AA43">
        <v>208.27</v>
      </c>
      <c r="AB43">
        <v>41.66</v>
      </c>
      <c r="AC43">
        <v>70</v>
      </c>
      <c r="AD43">
        <v>37</v>
      </c>
      <c r="AE43">
        <v>79</v>
      </c>
      <c r="AF43">
        <v>39</v>
      </c>
      <c r="AG43">
        <v>6.1</v>
      </c>
      <c r="AH43">
        <v>12.67</v>
      </c>
      <c r="AI43">
        <v>12.66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245.18</v>
      </c>
      <c r="C44" s="35">
        <v>76.260000000000005</v>
      </c>
      <c r="D44" s="94">
        <f t="shared" si="0"/>
        <v>74</v>
      </c>
      <c r="E44" s="35"/>
      <c r="F44" s="35"/>
      <c r="G44" s="35"/>
      <c r="H44" s="35"/>
      <c r="I44" s="35"/>
      <c r="J44" s="38">
        <v>12.89</v>
      </c>
      <c r="K44" s="38">
        <v>12.89</v>
      </c>
      <c r="L44" s="38">
        <v>9.9600000000000009</v>
      </c>
      <c r="M44">
        <v>70.16</v>
      </c>
      <c r="N44">
        <v>271.95</v>
      </c>
      <c r="O44">
        <v>100.2</v>
      </c>
      <c r="P44">
        <v>0.63</v>
      </c>
      <c r="Q44">
        <v>12.81</v>
      </c>
      <c r="R44" s="94">
        <v>24.66</v>
      </c>
      <c r="S44" s="94">
        <v>24.67</v>
      </c>
      <c r="T44" s="94">
        <v>24.67</v>
      </c>
      <c r="U44">
        <v>0.96</v>
      </c>
      <c r="V44">
        <v>131.09</v>
      </c>
      <c r="W44">
        <v>1.3</v>
      </c>
      <c r="X44">
        <v>15</v>
      </c>
      <c r="Y44">
        <v>5</v>
      </c>
      <c r="Z44">
        <v>5</v>
      </c>
      <c r="AA44">
        <v>223.04</v>
      </c>
      <c r="AB44">
        <v>44.61</v>
      </c>
      <c r="AC44">
        <v>75</v>
      </c>
      <c r="AD44">
        <v>39</v>
      </c>
      <c r="AE44">
        <v>83</v>
      </c>
      <c r="AF44">
        <v>42</v>
      </c>
      <c r="AG44">
        <v>6.1</v>
      </c>
      <c r="AH44">
        <v>12</v>
      </c>
      <c r="AI44">
        <v>12</v>
      </c>
      <c r="AJ44">
        <v>0</v>
      </c>
      <c r="AK44">
        <v>172</v>
      </c>
      <c r="AL44">
        <v>73</v>
      </c>
    </row>
    <row r="45" spans="1:38">
      <c r="A45" t="s">
        <v>87</v>
      </c>
      <c r="B45" s="35">
        <v>260.26</v>
      </c>
      <c r="C45" s="35">
        <v>76.260000000000005</v>
      </c>
      <c r="D45" s="94">
        <f t="shared" si="0"/>
        <v>74</v>
      </c>
      <c r="E45" s="35"/>
      <c r="F45" s="35"/>
      <c r="G45" s="35"/>
      <c r="H45" s="35"/>
      <c r="I45" s="35"/>
      <c r="J45" s="38">
        <v>13.57</v>
      </c>
      <c r="K45" s="38">
        <v>13.57</v>
      </c>
      <c r="L45" s="38">
        <v>10.49</v>
      </c>
      <c r="M45">
        <v>70.16</v>
      </c>
      <c r="N45">
        <v>271.95</v>
      </c>
      <c r="O45">
        <v>100.2</v>
      </c>
      <c r="P45">
        <v>0.63</v>
      </c>
      <c r="Q45">
        <v>13.41</v>
      </c>
      <c r="R45" s="94">
        <v>24.66</v>
      </c>
      <c r="S45" s="94">
        <v>24.67</v>
      </c>
      <c r="T45" s="94">
        <v>24.67</v>
      </c>
      <c r="U45">
        <v>0.96</v>
      </c>
      <c r="V45">
        <v>137.04</v>
      </c>
      <c r="W45">
        <v>1.3</v>
      </c>
      <c r="X45">
        <v>15</v>
      </c>
      <c r="Y45">
        <v>5</v>
      </c>
      <c r="Z45">
        <v>5</v>
      </c>
      <c r="AA45">
        <v>236.61</v>
      </c>
      <c r="AB45">
        <v>47.32</v>
      </c>
      <c r="AC45">
        <v>84</v>
      </c>
      <c r="AD45">
        <v>41</v>
      </c>
      <c r="AE45">
        <v>87</v>
      </c>
      <c r="AF45">
        <v>43</v>
      </c>
      <c r="AG45">
        <v>6.1</v>
      </c>
      <c r="AH45">
        <v>11.67</v>
      </c>
      <c r="AI45">
        <v>11.66</v>
      </c>
      <c r="AJ45">
        <v>0</v>
      </c>
      <c r="AK45">
        <v>182</v>
      </c>
      <c r="AL45">
        <v>78</v>
      </c>
    </row>
    <row r="46" spans="1:38">
      <c r="A46" t="s">
        <v>88</v>
      </c>
      <c r="B46" s="35">
        <v>260.26</v>
      </c>
      <c r="C46" s="35">
        <v>76.260000000000005</v>
      </c>
      <c r="D46" s="94">
        <f t="shared" si="0"/>
        <v>74</v>
      </c>
      <c r="E46" s="35"/>
      <c r="F46" s="35"/>
      <c r="G46" s="35"/>
      <c r="H46" s="35"/>
      <c r="I46" s="35"/>
      <c r="J46" s="38">
        <v>14.33</v>
      </c>
      <c r="K46" s="38">
        <v>14.33</v>
      </c>
      <c r="L46" s="38">
        <v>11.08</v>
      </c>
      <c r="M46">
        <v>70.16</v>
      </c>
      <c r="N46">
        <v>271.95</v>
      </c>
      <c r="O46">
        <v>100.2</v>
      </c>
      <c r="P46">
        <v>0.63</v>
      </c>
      <c r="Q46">
        <v>14.41</v>
      </c>
      <c r="R46" s="94">
        <v>24.66</v>
      </c>
      <c r="S46" s="94">
        <v>24.67</v>
      </c>
      <c r="T46" s="94">
        <v>24.67</v>
      </c>
      <c r="U46">
        <v>0.96</v>
      </c>
      <c r="V46">
        <v>142.34</v>
      </c>
      <c r="W46">
        <v>1.3</v>
      </c>
      <c r="X46">
        <v>15</v>
      </c>
      <c r="Y46">
        <v>5</v>
      </c>
      <c r="Z46">
        <v>5</v>
      </c>
      <c r="AA46">
        <v>241.67</v>
      </c>
      <c r="AB46">
        <v>48.33</v>
      </c>
      <c r="AC46">
        <v>87</v>
      </c>
      <c r="AD46">
        <v>43</v>
      </c>
      <c r="AE46">
        <v>93</v>
      </c>
      <c r="AF46">
        <v>47</v>
      </c>
      <c r="AG46">
        <v>6.1</v>
      </c>
      <c r="AH46">
        <v>11.67</v>
      </c>
      <c r="AI46">
        <v>11.66</v>
      </c>
      <c r="AJ46">
        <v>0</v>
      </c>
      <c r="AK46">
        <v>189</v>
      </c>
      <c r="AL46">
        <v>81</v>
      </c>
    </row>
    <row r="47" spans="1:38">
      <c r="A47" t="s">
        <v>89</v>
      </c>
      <c r="B47" s="35">
        <v>212.17</v>
      </c>
      <c r="C47" s="35">
        <v>64.08</v>
      </c>
      <c r="D47" s="94">
        <f t="shared" si="0"/>
        <v>74</v>
      </c>
      <c r="E47" s="35"/>
      <c r="F47" s="35"/>
      <c r="G47" s="35"/>
      <c r="H47" s="35"/>
      <c r="I47" s="35"/>
      <c r="J47" s="38">
        <v>14.95</v>
      </c>
      <c r="K47" s="38">
        <v>14.95</v>
      </c>
      <c r="L47" s="38">
        <v>11.55</v>
      </c>
      <c r="M47">
        <v>70.16</v>
      </c>
      <c r="N47">
        <v>271.95</v>
      </c>
      <c r="O47">
        <v>78.87</v>
      </c>
      <c r="P47">
        <v>0.63</v>
      </c>
      <c r="Q47">
        <v>15.01</v>
      </c>
      <c r="R47" s="94">
        <v>24.66</v>
      </c>
      <c r="S47" s="94">
        <v>24.67</v>
      </c>
      <c r="T47" s="94">
        <v>24.67</v>
      </c>
      <c r="U47">
        <v>0.96</v>
      </c>
      <c r="V47">
        <v>147.12</v>
      </c>
      <c r="W47">
        <v>1.3</v>
      </c>
      <c r="X47">
        <v>15</v>
      </c>
      <c r="Y47">
        <v>5</v>
      </c>
      <c r="Z47">
        <v>5</v>
      </c>
      <c r="AA47">
        <v>235.77</v>
      </c>
      <c r="AB47">
        <v>47.16</v>
      </c>
      <c r="AC47">
        <v>91</v>
      </c>
      <c r="AD47">
        <v>44</v>
      </c>
      <c r="AE47">
        <v>93</v>
      </c>
      <c r="AF47">
        <v>47</v>
      </c>
      <c r="AG47">
        <v>6.1</v>
      </c>
      <c r="AH47">
        <v>11.67</v>
      </c>
      <c r="AI47">
        <v>11.66</v>
      </c>
      <c r="AJ47">
        <v>0</v>
      </c>
      <c r="AK47">
        <v>196</v>
      </c>
      <c r="AL47">
        <v>84</v>
      </c>
    </row>
    <row r="48" spans="1:38">
      <c r="A48" t="s">
        <v>90</v>
      </c>
      <c r="B48" s="35">
        <v>195.47</v>
      </c>
      <c r="C48" s="35">
        <v>64.08</v>
      </c>
      <c r="D48" s="94">
        <f t="shared" si="0"/>
        <v>77</v>
      </c>
      <c r="E48" s="35"/>
      <c r="F48" s="35"/>
      <c r="G48" s="35"/>
      <c r="H48" s="35"/>
      <c r="I48" s="35"/>
      <c r="J48" s="38">
        <v>15.43</v>
      </c>
      <c r="K48" s="38">
        <v>15.43</v>
      </c>
      <c r="L48" s="38">
        <v>11.92</v>
      </c>
      <c r="M48">
        <v>70.16</v>
      </c>
      <c r="N48">
        <v>271.95</v>
      </c>
      <c r="O48">
        <v>83.68</v>
      </c>
      <c r="P48">
        <v>0.63</v>
      </c>
      <c r="Q48">
        <v>15.21</v>
      </c>
      <c r="R48" s="94">
        <v>25.66</v>
      </c>
      <c r="S48" s="94">
        <v>25.67</v>
      </c>
      <c r="T48" s="94">
        <v>25.67</v>
      </c>
      <c r="U48">
        <v>0.96</v>
      </c>
      <c r="V48">
        <v>151.56</v>
      </c>
      <c r="W48">
        <v>1.3</v>
      </c>
      <c r="X48">
        <v>15</v>
      </c>
      <c r="Y48">
        <v>5</v>
      </c>
      <c r="Z48">
        <v>5</v>
      </c>
      <c r="AA48">
        <v>235.69</v>
      </c>
      <c r="AB48">
        <v>47.14</v>
      </c>
      <c r="AC48">
        <v>92</v>
      </c>
      <c r="AD48">
        <v>45</v>
      </c>
      <c r="AE48">
        <v>93</v>
      </c>
      <c r="AF48">
        <v>47</v>
      </c>
      <c r="AG48">
        <v>6.1</v>
      </c>
      <c r="AH48">
        <v>11.67</v>
      </c>
      <c r="AI48">
        <v>11.66</v>
      </c>
      <c r="AJ48">
        <v>0</v>
      </c>
      <c r="AK48">
        <v>196</v>
      </c>
      <c r="AL48">
        <v>84</v>
      </c>
    </row>
    <row r="49" spans="1:38">
      <c r="A49" t="s">
        <v>91</v>
      </c>
      <c r="B49" s="35">
        <v>195.47</v>
      </c>
      <c r="C49" s="35">
        <v>64.08</v>
      </c>
      <c r="D49" s="94">
        <f t="shared" si="0"/>
        <v>78</v>
      </c>
      <c r="E49" s="35"/>
      <c r="F49" s="35"/>
      <c r="G49" s="35"/>
      <c r="H49" s="35"/>
      <c r="I49" s="35"/>
      <c r="J49" s="38">
        <v>15.78</v>
      </c>
      <c r="K49" s="38">
        <v>15.78</v>
      </c>
      <c r="L49" s="38">
        <v>12.2</v>
      </c>
      <c r="M49">
        <v>70.16</v>
      </c>
      <c r="N49">
        <v>271.95</v>
      </c>
      <c r="O49">
        <v>81.75</v>
      </c>
      <c r="P49">
        <v>0.63</v>
      </c>
      <c r="Q49">
        <v>15.61</v>
      </c>
      <c r="R49" s="94">
        <v>26</v>
      </c>
      <c r="S49" s="94">
        <v>26</v>
      </c>
      <c r="T49" s="94">
        <v>26</v>
      </c>
      <c r="U49">
        <v>0.96</v>
      </c>
      <c r="V49">
        <v>155.37</v>
      </c>
      <c r="W49">
        <v>1.3</v>
      </c>
      <c r="X49">
        <v>15</v>
      </c>
      <c r="Y49">
        <v>5</v>
      </c>
      <c r="Z49">
        <v>5</v>
      </c>
      <c r="AA49">
        <v>236.11</v>
      </c>
      <c r="AB49">
        <v>47.22</v>
      </c>
      <c r="AC49">
        <v>95</v>
      </c>
      <c r="AD49">
        <v>46</v>
      </c>
      <c r="AE49">
        <v>93</v>
      </c>
      <c r="AF49">
        <v>47</v>
      </c>
      <c r="AG49">
        <v>6.1</v>
      </c>
      <c r="AH49">
        <v>11.67</v>
      </c>
      <c r="AI49">
        <v>11.66</v>
      </c>
      <c r="AJ49">
        <v>0</v>
      </c>
      <c r="AK49">
        <v>196</v>
      </c>
      <c r="AL49">
        <v>84</v>
      </c>
    </row>
    <row r="50" spans="1:38">
      <c r="A50" t="s">
        <v>92</v>
      </c>
      <c r="B50" s="35">
        <v>195.47</v>
      </c>
      <c r="C50" s="35">
        <v>64.08</v>
      </c>
      <c r="D50" s="94">
        <f t="shared" si="0"/>
        <v>78.5</v>
      </c>
      <c r="E50" s="35"/>
      <c r="F50" s="35"/>
      <c r="G50" s="35"/>
      <c r="H50" s="35"/>
      <c r="I50" s="35"/>
      <c r="J50" s="38">
        <v>15.97</v>
      </c>
      <c r="K50" s="38">
        <v>15.97</v>
      </c>
      <c r="L50" s="38">
        <v>12.34</v>
      </c>
      <c r="M50">
        <v>70.16</v>
      </c>
      <c r="N50">
        <v>271.95</v>
      </c>
      <c r="O50">
        <v>81.75</v>
      </c>
      <c r="P50">
        <v>0.63</v>
      </c>
      <c r="Q50">
        <v>17.41</v>
      </c>
      <c r="R50" s="94">
        <v>26.16</v>
      </c>
      <c r="S50" s="94">
        <v>26.17</v>
      </c>
      <c r="T50" s="94">
        <v>26.17</v>
      </c>
      <c r="U50">
        <v>0.96</v>
      </c>
      <c r="V50">
        <v>158.46</v>
      </c>
      <c r="W50">
        <v>1.3</v>
      </c>
      <c r="X50">
        <v>15</v>
      </c>
      <c r="Y50">
        <v>5</v>
      </c>
      <c r="Z50">
        <v>5</v>
      </c>
      <c r="AA50">
        <v>235.86</v>
      </c>
      <c r="AB50">
        <v>47.17</v>
      </c>
      <c r="AC50">
        <v>95</v>
      </c>
      <c r="AD50">
        <v>47</v>
      </c>
      <c r="AE50">
        <v>93</v>
      </c>
      <c r="AF50">
        <v>47</v>
      </c>
      <c r="AG50">
        <v>6.1</v>
      </c>
      <c r="AH50">
        <v>11.67</v>
      </c>
      <c r="AI50">
        <v>11.66</v>
      </c>
      <c r="AJ50">
        <v>0</v>
      </c>
      <c r="AK50">
        <v>196</v>
      </c>
      <c r="AL50">
        <v>84</v>
      </c>
    </row>
    <row r="51" spans="1:38">
      <c r="A51" t="s">
        <v>93</v>
      </c>
      <c r="B51" s="35">
        <v>164.47</v>
      </c>
      <c r="C51" s="35">
        <v>59.47</v>
      </c>
      <c r="D51" s="94">
        <f t="shared" si="0"/>
        <v>80</v>
      </c>
      <c r="E51" s="35"/>
      <c r="F51" s="35"/>
      <c r="G51" s="35"/>
      <c r="H51" s="35"/>
      <c r="I51" s="35"/>
      <c r="J51" s="38">
        <v>15.97</v>
      </c>
      <c r="K51" s="38">
        <v>15.97</v>
      </c>
      <c r="L51" s="38">
        <v>12.34</v>
      </c>
      <c r="M51">
        <v>70.16</v>
      </c>
      <c r="N51">
        <v>230.83</v>
      </c>
      <c r="O51">
        <v>52.9</v>
      </c>
      <c r="P51">
        <v>0.63</v>
      </c>
      <c r="Q51">
        <v>18.61</v>
      </c>
      <c r="R51" s="94">
        <v>26.66</v>
      </c>
      <c r="S51" s="94">
        <v>26.67</v>
      </c>
      <c r="T51" s="94">
        <v>26.67</v>
      </c>
      <c r="U51">
        <v>0.96</v>
      </c>
      <c r="V51">
        <v>160.1</v>
      </c>
      <c r="W51">
        <v>1.35</v>
      </c>
      <c r="X51">
        <v>15</v>
      </c>
      <c r="Y51">
        <v>5</v>
      </c>
      <c r="Z51">
        <v>5</v>
      </c>
      <c r="AA51">
        <v>235.52</v>
      </c>
      <c r="AB51">
        <v>47.1</v>
      </c>
      <c r="AC51">
        <v>95</v>
      </c>
      <c r="AD51">
        <v>47</v>
      </c>
      <c r="AE51">
        <v>93</v>
      </c>
      <c r="AF51">
        <v>47</v>
      </c>
      <c r="AG51">
        <v>6.1</v>
      </c>
      <c r="AH51">
        <v>11.67</v>
      </c>
      <c r="AI51">
        <v>11.66</v>
      </c>
      <c r="AJ51">
        <v>0</v>
      </c>
      <c r="AK51">
        <v>196</v>
      </c>
      <c r="AL51">
        <v>84</v>
      </c>
    </row>
    <row r="52" spans="1:38">
      <c r="A52" t="s">
        <v>94</v>
      </c>
      <c r="B52" s="35">
        <v>133.69</v>
      </c>
      <c r="C52" s="35">
        <v>59.47</v>
      </c>
      <c r="D52" s="94">
        <f t="shared" si="0"/>
        <v>80</v>
      </c>
      <c r="E52" s="35"/>
      <c r="F52" s="35"/>
      <c r="G52" s="35"/>
      <c r="H52" s="35"/>
      <c r="I52" s="35"/>
      <c r="J52" s="38">
        <v>15.97</v>
      </c>
      <c r="K52" s="38">
        <v>15.97</v>
      </c>
      <c r="L52" s="38">
        <v>12.34</v>
      </c>
      <c r="M52">
        <v>70.16</v>
      </c>
      <c r="N52">
        <v>192.36</v>
      </c>
      <c r="O52">
        <v>52.9</v>
      </c>
      <c r="P52">
        <v>0.63</v>
      </c>
      <c r="Q52">
        <v>18.809999999999999</v>
      </c>
      <c r="R52" s="94">
        <v>26.66</v>
      </c>
      <c r="S52" s="94">
        <v>26.67</v>
      </c>
      <c r="T52" s="94">
        <v>26.67</v>
      </c>
      <c r="U52">
        <v>0.96</v>
      </c>
      <c r="V52">
        <v>161.30000000000001</v>
      </c>
      <c r="W52">
        <v>1.35</v>
      </c>
      <c r="X52">
        <v>15</v>
      </c>
      <c r="Y52">
        <v>5</v>
      </c>
      <c r="Z52">
        <v>5</v>
      </c>
      <c r="AA52">
        <v>235.92</v>
      </c>
      <c r="AB52">
        <v>47.18</v>
      </c>
      <c r="AC52">
        <v>95</v>
      </c>
      <c r="AD52">
        <v>47</v>
      </c>
      <c r="AE52">
        <v>93</v>
      </c>
      <c r="AF52">
        <v>47</v>
      </c>
      <c r="AG52">
        <v>6.1</v>
      </c>
      <c r="AH52">
        <v>11.67</v>
      </c>
      <c r="AI52">
        <v>11.66</v>
      </c>
      <c r="AJ52">
        <v>0</v>
      </c>
      <c r="AK52">
        <v>196</v>
      </c>
      <c r="AL52">
        <v>84</v>
      </c>
    </row>
    <row r="53" spans="1:38">
      <c r="A53" t="s">
        <v>95</v>
      </c>
      <c r="B53" s="35">
        <v>133.69</v>
      </c>
      <c r="C53" s="35">
        <v>59.47</v>
      </c>
      <c r="D53" s="94">
        <f t="shared" si="0"/>
        <v>80</v>
      </c>
      <c r="E53" s="35"/>
      <c r="F53" s="35"/>
      <c r="G53" s="35"/>
      <c r="H53" s="35"/>
      <c r="I53" s="35"/>
      <c r="J53" s="38">
        <v>17.23</v>
      </c>
      <c r="K53" s="38">
        <v>17.23</v>
      </c>
      <c r="L53" s="38">
        <v>13.31</v>
      </c>
      <c r="M53">
        <v>70.16</v>
      </c>
      <c r="N53">
        <v>149.57</v>
      </c>
      <c r="O53">
        <v>52.9</v>
      </c>
      <c r="P53">
        <v>0.63</v>
      </c>
      <c r="Q53">
        <v>18.21</v>
      </c>
      <c r="R53" s="94">
        <v>26.66</v>
      </c>
      <c r="S53" s="94">
        <v>26.67</v>
      </c>
      <c r="T53" s="94">
        <v>26.67</v>
      </c>
      <c r="U53">
        <v>0.96</v>
      </c>
      <c r="V53">
        <v>161.41</v>
      </c>
      <c r="W53">
        <v>1.35</v>
      </c>
      <c r="X53">
        <v>15</v>
      </c>
      <c r="Y53">
        <v>5</v>
      </c>
      <c r="Z53">
        <v>5</v>
      </c>
      <c r="AA53">
        <v>235.57</v>
      </c>
      <c r="AB53">
        <v>47.12</v>
      </c>
      <c r="AC53">
        <v>91</v>
      </c>
      <c r="AD53">
        <v>47</v>
      </c>
      <c r="AE53">
        <v>93</v>
      </c>
      <c r="AF53">
        <v>47</v>
      </c>
      <c r="AG53">
        <v>6.1</v>
      </c>
      <c r="AH53">
        <v>11.67</v>
      </c>
      <c r="AI53">
        <v>11.66</v>
      </c>
      <c r="AJ53">
        <v>0</v>
      </c>
      <c r="AK53">
        <v>196</v>
      </c>
      <c r="AL53">
        <v>84</v>
      </c>
    </row>
    <row r="54" spans="1:38">
      <c r="A54" t="s">
        <v>96</v>
      </c>
      <c r="B54" s="35">
        <v>133.69</v>
      </c>
      <c r="C54" s="35">
        <v>59.47</v>
      </c>
      <c r="D54" s="94">
        <f t="shared" si="0"/>
        <v>80</v>
      </c>
      <c r="E54" s="35"/>
      <c r="F54" s="35"/>
      <c r="G54" s="35"/>
      <c r="H54" s="35"/>
      <c r="I54" s="35"/>
      <c r="J54" s="38">
        <v>17.23</v>
      </c>
      <c r="K54" s="38">
        <v>17.23</v>
      </c>
      <c r="L54" s="38">
        <v>13.31</v>
      </c>
      <c r="M54">
        <v>70.16</v>
      </c>
      <c r="N54">
        <v>149.57</v>
      </c>
      <c r="O54">
        <v>52.9</v>
      </c>
      <c r="P54">
        <v>0.63</v>
      </c>
      <c r="Q54">
        <v>17.61</v>
      </c>
      <c r="R54" s="94">
        <v>26.66</v>
      </c>
      <c r="S54" s="94">
        <v>26.67</v>
      </c>
      <c r="T54" s="94">
        <v>26.67</v>
      </c>
      <c r="U54">
        <v>0.96</v>
      </c>
      <c r="V54">
        <v>160.63</v>
      </c>
      <c r="W54">
        <v>1.35</v>
      </c>
      <c r="X54">
        <v>15</v>
      </c>
      <c r="Y54">
        <v>5</v>
      </c>
      <c r="Z54">
        <v>5</v>
      </c>
      <c r="AA54">
        <v>235.74</v>
      </c>
      <c r="AB54">
        <v>47.15</v>
      </c>
      <c r="AC54">
        <v>91</v>
      </c>
      <c r="AD54">
        <v>47</v>
      </c>
      <c r="AE54">
        <v>93</v>
      </c>
      <c r="AF54">
        <v>47</v>
      </c>
      <c r="AG54">
        <v>6.1</v>
      </c>
      <c r="AH54">
        <v>11.67</v>
      </c>
      <c r="AI54">
        <v>11.66</v>
      </c>
      <c r="AJ54">
        <v>0</v>
      </c>
      <c r="AK54">
        <v>196</v>
      </c>
      <c r="AL54">
        <v>84</v>
      </c>
    </row>
    <row r="55" spans="1:38">
      <c r="A55" t="s">
        <v>97</v>
      </c>
      <c r="B55" s="35">
        <v>133.69</v>
      </c>
      <c r="C55" s="35">
        <v>59.47</v>
      </c>
      <c r="D55" s="94">
        <f t="shared" si="0"/>
        <v>80</v>
      </c>
      <c r="E55" s="35"/>
      <c r="F55" s="35"/>
      <c r="G55" s="35"/>
      <c r="H55" s="35"/>
      <c r="I55" s="35"/>
      <c r="J55" s="38">
        <v>17.23</v>
      </c>
      <c r="K55" s="38">
        <v>17.23</v>
      </c>
      <c r="L55" s="38">
        <v>13.31</v>
      </c>
      <c r="M55">
        <v>70.16</v>
      </c>
      <c r="N55">
        <v>149.57</v>
      </c>
      <c r="O55">
        <v>52.9</v>
      </c>
      <c r="P55">
        <v>0.63</v>
      </c>
      <c r="Q55">
        <v>18.010000000000002</v>
      </c>
      <c r="R55" s="94">
        <v>26.66</v>
      </c>
      <c r="S55" s="94">
        <v>26.67</v>
      </c>
      <c r="T55" s="94">
        <v>26.67</v>
      </c>
      <c r="U55">
        <v>0.96</v>
      </c>
      <c r="V55">
        <v>158.72999999999999</v>
      </c>
      <c r="W55">
        <v>1.35</v>
      </c>
      <c r="X55">
        <v>15</v>
      </c>
      <c r="Y55">
        <v>5</v>
      </c>
      <c r="Z55">
        <v>5</v>
      </c>
      <c r="AA55">
        <v>235.84</v>
      </c>
      <c r="AB55">
        <v>47.17</v>
      </c>
      <c r="AC55">
        <v>91</v>
      </c>
      <c r="AD55">
        <v>47</v>
      </c>
      <c r="AE55">
        <v>93</v>
      </c>
      <c r="AF55">
        <v>47</v>
      </c>
      <c r="AG55">
        <v>6.1</v>
      </c>
      <c r="AH55">
        <v>11.67</v>
      </c>
      <c r="AI55">
        <v>11.66</v>
      </c>
      <c r="AJ55">
        <v>0</v>
      </c>
      <c r="AK55">
        <v>196</v>
      </c>
      <c r="AL55">
        <v>84</v>
      </c>
    </row>
    <row r="56" spans="1:38">
      <c r="A56" t="s">
        <v>98</v>
      </c>
      <c r="B56" s="35">
        <v>133.69</v>
      </c>
      <c r="C56" s="35">
        <v>59.47</v>
      </c>
      <c r="D56" s="94">
        <f t="shared" si="0"/>
        <v>80</v>
      </c>
      <c r="E56" s="35"/>
      <c r="F56" s="35"/>
      <c r="G56" s="35"/>
      <c r="H56" s="35"/>
      <c r="I56" s="35"/>
      <c r="J56" s="38">
        <v>17.23</v>
      </c>
      <c r="K56" s="38">
        <v>17.23</v>
      </c>
      <c r="L56" s="38">
        <v>13.31</v>
      </c>
      <c r="M56">
        <v>70.16</v>
      </c>
      <c r="N56">
        <v>149.57</v>
      </c>
      <c r="O56">
        <v>52.9</v>
      </c>
      <c r="P56">
        <v>0.63</v>
      </c>
      <c r="Q56">
        <v>19.010000000000002</v>
      </c>
      <c r="R56" s="94">
        <v>26.66</v>
      </c>
      <c r="S56" s="94">
        <v>26.67</v>
      </c>
      <c r="T56" s="94">
        <v>26.67</v>
      </c>
      <c r="U56">
        <v>0.96</v>
      </c>
      <c r="V56">
        <v>155.91999999999999</v>
      </c>
      <c r="W56">
        <v>1.35</v>
      </c>
      <c r="X56">
        <v>15</v>
      </c>
      <c r="Y56">
        <v>5</v>
      </c>
      <c r="Z56">
        <v>5</v>
      </c>
      <c r="AA56">
        <v>235.58</v>
      </c>
      <c r="AB56">
        <v>47.12</v>
      </c>
      <c r="AC56">
        <v>91</v>
      </c>
      <c r="AD56">
        <v>46</v>
      </c>
      <c r="AE56">
        <v>93</v>
      </c>
      <c r="AF56">
        <v>47</v>
      </c>
      <c r="AG56">
        <v>6.1</v>
      </c>
      <c r="AH56">
        <v>11.67</v>
      </c>
      <c r="AI56">
        <v>11.66</v>
      </c>
      <c r="AJ56">
        <v>0</v>
      </c>
      <c r="AK56">
        <v>196</v>
      </c>
      <c r="AL56">
        <v>84</v>
      </c>
    </row>
    <row r="57" spans="1:38">
      <c r="A57" t="s">
        <v>99</v>
      </c>
      <c r="B57" s="35">
        <v>133.69</v>
      </c>
      <c r="C57" s="35">
        <v>59.47</v>
      </c>
      <c r="D57" s="94">
        <f t="shared" si="0"/>
        <v>80</v>
      </c>
      <c r="E57" s="35"/>
      <c r="F57" s="35"/>
      <c r="G57" s="35"/>
      <c r="H57" s="35"/>
      <c r="I57" s="35"/>
      <c r="J57" s="38">
        <v>17.23</v>
      </c>
      <c r="K57" s="38">
        <v>17.23</v>
      </c>
      <c r="L57" s="38">
        <v>13.31</v>
      </c>
      <c r="M57">
        <v>70.16</v>
      </c>
      <c r="N57">
        <v>149.57</v>
      </c>
      <c r="O57">
        <v>52.9</v>
      </c>
      <c r="P57">
        <v>0.63</v>
      </c>
      <c r="Q57">
        <v>19.809999999999999</v>
      </c>
      <c r="R57" s="94">
        <v>26.66</v>
      </c>
      <c r="S57" s="94">
        <v>26.67</v>
      </c>
      <c r="T57" s="94">
        <v>26.67</v>
      </c>
      <c r="U57">
        <v>0.96</v>
      </c>
      <c r="V57">
        <v>151.07</v>
      </c>
      <c r="W57">
        <v>1.35</v>
      </c>
      <c r="X57">
        <v>15</v>
      </c>
      <c r="Y57">
        <v>5</v>
      </c>
      <c r="Z57">
        <v>5</v>
      </c>
      <c r="AA57">
        <v>235.42</v>
      </c>
      <c r="AB57">
        <v>47.08</v>
      </c>
      <c r="AC57">
        <v>91</v>
      </c>
      <c r="AD57">
        <v>46</v>
      </c>
      <c r="AE57">
        <v>93</v>
      </c>
      <c r="AF57">
        <v>47</v>
      </c>
      <c r="AG57">
        <v>6.1</v>
      </c>
      <c r="AH57">
        <v>11.67</v>
      </c>
      <c r="AI57">
        <v>11.66</v>
      </c>
      <c r="AJ57">
        <v>0</v>
      </c>
      <c r="AK57">
        <v>196</v>
      </c>
      <c r="AL57">
        <v>84</v>
      </c>
    </row>
    <row r="58" spans="1:38">
      <c r="A58" t="s">
        <v>100</v>
      </c>
      <c r="B58" s="35">
        <v>133.69</v>
      </c>
      <c r="C58" s="35">
        <v>59.47</v>
      </c>
      <c r="D58" s="94">
        <f t="shared" si="0"/>
        <v>80</v>
      </c>
      <c r="E58" s="35"/>
      <c r="F58" s="35"/>
      <c r="G58" s="35"/>
      <c r="H58" s="35"/>
      <c r="I58" s="35"/>
      <c r="J58" s="38">
        <v>16.52</v>
      </c>
      <c r="K58" s="38">
        <v>16.52</v>
      </c>
      <c r="L58" s="38">
        <v>12.77</v>
      </c>
      <c r="M58">
        <v>70.16</v>
      </c>
      <c r="N58">
        <v>149.57</v>
      </c>
      <c r="O58">
        <v>52.9</v>
      </c>
      <c r="P58">
        <v>0.63</v>
      </c>
      <c r="Q58">
        <v>21.21</v>
      </c>
      <c r="R58" s="94">
        <v>26.66</v>
      </c>
      <c r="S58" s="94">
        <v>26.67</v>
      </c>
      <c r="T58" s="94">
        <v>26.67</v>
      </c>
      <c r="U58">
        <v>0.96</v>
      </c>
      <c r="V58">
        <v>146.5</v>
      </c>
      <c r="W58">
        <v>1.35</v>
      </c>
      <c r="X58">
        <v>15</v>
      </c>
      <c r="Y58">
        <v>5</v>
      </c>
      <c r="Z58">
        <v>5</v>
      </c>
      <c r="AA58">
        <v>235.67</v>
      </c>
      <c r="AB58">
        <v>47.14</v>
      </c>
      <c r="AC58">
        <v>91</v>
      </c>
      <c r="AD58">
        <v>45</v>
      </c>
      <c r="AE58">
        <v>93</v>
      </c>
      <c r="AF58">
        <v>47</v>
      </c>
      <c r="AG58">
        <v>6.1</v>
      </c>
      <c r="AH58">
        <v>11.67</v>
      </c>
      <c r="AI58">
        <v>11.66</v>
      </c>
      <c r="AJ58">
        <v>0</v>
      </c>
      <c r="AK58">
        <v>196</v>
      </c>
      <c r="AL58">
        <v>84</v>
      </c>
    </row>
    <row r="59" spans="1:38">
      <c r="A59" t="s">
        <v>101</v>
      </c>
      <c r="B59" s="35">
        <v>133.69</v>
      </c>
      <c r="C59" s="35">
        <v>59.47</v>
      </c>
      <c r="D59" s="94">
        <f t="shared" si="0"/>
        <v>80</v>
      </c>
      <c r="E59" s="35"/>
      <c r="F59" s="35"/>
      <c r="G59" s="35"/>
      <c r="H59" s="35"/>
      <c r="I59" s="35"/>
      <c r="J59" s="38">
        <v>15.63</v>
      </c>
      <c r="K59" s="38">
        <v>15.63</v>
      </c>
      <c r="L59" s="38">
        <v>12.08</v>
      </c>
      <c r="M59">
        <v>70.16</v>
      </c>
      <c r="N59">
        <v>149.57</v>
      </c>
      <c r="O59">
        <v>52.9</v>
      </c>
      <c r="P59">
        <v>0.63</v>
      </c>
      <c r="Q59">
        <v>21.41</v>
      </c>
      <c r="R59" s="94">
        <v>26.66</v>
      </c>
      <c r="S59" s="94">
        <v>26.67</v>
      </c>
      <c r="T59" s="94">
        <v>26.67</v>
      </c>
      <c r="U59">
        <v>0.96</v>
      </c>
      <c r="V59">
        <v>141.36000000000001</v>
      </c>
      <c r="W59">
        <v>1.35</v>
      </c>
      <c r="X59">
        <v>15</v>
      </c>
      <c r="Y59">
        <v>5</v>
      </c>
      <c r="Z59">
        <v>5</v>
      </c>
      <c r="AA59">
        <v>225</v>
      </c>
      <c r="AB59">
        <v>45</v>
      </c>
      <c r="AC59">
        <v>88</v>
      </c>
      <c r="AD59">
        <v>44</v>
      </c>
      <c r="AE59">
        <v>93</v>
      </c>
      <c r="AF59">
        <v>47</v>
      </c>
      <c r="AG59">
        <v>6.1</v>
      </c>
      <c r="AH59">
        <v>11.67</v>
      </c>
      <c r="AI59">
        <v>11.66</v>
      </c>
      <c r="AJ59">
        <v>0</v>
      </c>
      <c r="AK59">
        <v>196</v>
      </c>
      <c r="AL59">
        <v>84</v>
      </c>
    </row>
    <row r="60" spans="1:38">
      <c r="A60" t="s">
        <v>102</v>
      </c>
      <c r="B60" s="35">
        <v>133.69</v>
      </c>
      <c r="C60" s="35">
        <v>59.47</v>
      </c>
      <c r="D60" s="94">
        <f t="shared" si="0"/>
        <v>80</v>
      </c>
      <c r="E60" s="35"/>
      <c r="F60" s="35"/>
      <c r="G60" s="35"/>
      <c r="H60" s="35"/>
      <c r="I60" s="35"/>
      <c r="J60" s="38">
        <v>15.1</v>
      </c>
      <c r="K60" s="38">
        <v>15.1</v>
      </c>
      <c r="L60" s="38">
        <v>11.66</v>
      </c>
      <c r="M60">
        <v>70.16</v>
      </c>
      <c r="N60">
        <v>149.57</v>
      </c>
      <c r="O60">
        <v>52.9</v>
      </c>
      <c r="P60">
        <v>0.63</v>
      </c>
      <c r="Q60">
        <v>21.61</v>
      </c>
      <c r="R60" s="94">
        <v>26.66</v>
      </c>
      <c r="S60" s="94">
        <v>26.67</v>
      </c>
      <c r="T60" s="94">
        <v>26.67</v>
      </c>
      <c r="U60">
        <v>0.96</v>
      </c>
      <c r="V60">
        <v>135.72999999999999</v>
      </c>
      <c r="W60">
        <v>1.35</v>
      </c>
      <c r="X60">
        <v>15</v>
      </c>
      <c r="Y60">
        <v>5</v>
      </c>
      <c r="Z60">
        <v>5</v>
      </c>
      <c r="AA60">
        <v>225</v>
      </c>
      <c r="AB60">
        <v>45</v>
      </c>
      <c r="AC60">
        <v>87</v>
      </c>
      <c r="AD60">
        <v>43</v>
      </c>
      <c r="AE60">
        <v>93</v>
      </c>
      <c r="AF60">
        <v>47</v>
      </c>
      <c r="AG60">
        <v>6.1</v>
      </c>
      <c r="AH60">
        <v>11.67</v>
      </c>
      <c r="AI60">
        <v>11.66</v>
      </c>
      <c r="AJ60">
        <v>0</v>
      </c>
      <c r="AK60">
        <v>193</v>
      </c>
      <c r="AL60">
        <v>82</v>
      </c>
    </row>
    <row r="61" spans="1:38">
      <c r="A61" t="s">
        <v>103</v>
      </c>
      <c r="B61" s="35">
        <v>133.69</v>
      </c>
      <c r="C61" s="35">
        <v>59.47</v>
      </c>
      <c r="D61" s="94">
        <f t="shared" si="0"/>
        <v>80</v>
      </c>
      <c r="E61" s="35"/>
      <c r="F61" s="35"/>
      <c r="G61" s="35"/>
      <c r="H61" s="35"/>
      <c r="I61" s="35"/>
      <c r="J61" s="38">
        <v>14.64</v>
      </c>
      <c r="K61" s="38">
        <v>14.64</v>
      </c>
      <c r="L61" s="38">
        <v>11.32</v>
      </c>
      <c r="M61">
        <v>70.16</v>
      </c>
      <c r="N61">
        <v>149.57</v>
      </c>
      <c r="O61">
        <v>52.9</v>
      </c>
      <c r="P61">
        <v>0.63</v>
      </c>
      <c r="Q61">
        <v>23.41</v>
      </c>
      <c r="R61" s="94">
        <v>26.66</v>
      </c>
      <c r="S61" s="94">
        <v>26.67</v>
      </c>
      <c r="T61" s="94">
        <v>26.67</v>
      </c>
      <c r="U61">
        <v>0.96</v>
      </c>
      <c r="V61">
        <v>129.66999999999999</v>
      </c>
      <c r="W61">
        <v>1.35</v>
      </c>
      <c r="X61">
        <v>15</v>
      </c>
      <c r="Y61">
        <v>5</v>
      </c>
      <c r="Z61">
        <v>5</v>
      </c>
      <c r="AA61">
        <v>225</v>
      </c>
      <c r="AB61">
        <v>45</v>
      </c>
      <c r="AC61">
        <v>83</v>
      </c>
      <c r="AD61">
        <v>40</v>
      </c>
      <c r="AE61">
        <v>92</v>
      </c>
      <c r="AF61">
        <v>46</v>
      </c>
      <c r="AG61">
        <v>6.1</v>
      </c>
      <c r="AH61">
        <v>11.67</v>
      </c>
      <c r="AI61">
        <v>11.66</v>
      </c>
      <c r="AJ61">
        <v>0</v>
      </c>
      <c r="AK61">
        <v>186</v>
      </c>
      <c r="AL61">
        <v>79</v>
      </c>
    </row>
    <row r="62" spans="1:38">
      <c r="A62" t="s">
        <v>104</v>
      </c>
      <c r="B62" s="35">
        <v>133.69</v>
      </c>
      <c r="C62" s="35">
        <v>59.47</v>
      </c>
      <c r="D62" s="94">
        <f t="shared" si="0"/>
        <v>80</v>
      </c>
      <c r="E62" s="35"/>
      <c r="F62" s="35"/>
      <c r="G62" s="35"/>
      <c r="H62" s="35"/>
      <c r="I62" s="35"/>
      <c r="J62" s="38">
        <v>14.05</v>
      </c>
      <c r="K62" s="38">
        <v>14.05</v>
      </c>
      <c r="L62" s="38">
        <v>10.86</v>
      </c>
      <c r="M62">
        <v>70.16</v>
      </c>
      <c r="N62">
        <v>149.57</v>
      </c>
      <c r="O62">
        <v>52.9</v>
      </c>
      <c r="P62">
        <v>0.63</v>
      </c>
      <c r="Q62">
        <v>24.01</v>
      </c>
      <c r="R62" s="94">
        <v>26.66</v>
      </c>
      <c r="S62" s="94">
        <v>26.67</v>
      </c>
      <c r="T62" s="94">
        <v>26.67</v>
      </c>
      <c r="U62">
        <v>0.96</v>
      </c>
      <c r="V62">
        <v>122.83</v>
      </c>
      <c r="W62">
        <v>1.35</v>
      </c>
      <c r="X62">
        <v>15</v>
      </c>
      <c r="Y62">
        <v>5</v>
      </c>
      <c r="Z62">
        <v>5</v>
      </c>
      <c r="AA62">
        <v>225</v>
      </c>
      <c r="AB62">
        <v>45</v>
      </c>
      <c r="AC62">
        <v>82</v>
      </c>
      <c r="AD62">
        <v>39</v>
      </c>
      <c r="AE62">
        <v>87</v>
      </c>
      <c r="AF62">
        <v>43</v>
      </c>
      <c r="AG62">
        <v>6.1</v>
      </c>
      <c r="AH62">
        <v>11.67</v>
      </c>
      <c r="AI62">
        <v>11.66</v>
      </c>
      <c r="AJ62">
        <v>0</v>
      </c>
      <c r="AK62">
        <v>179</v>
      </c>
      <c r="AL62">
        <v>76</v>
      </c>
    </row>
    <row r="63" spans="1:38">
      <c r="A63" t="s">
        <v>105</v>
      </c>
      <c r="B63" s="35">
        <v>133.69</v>
      </c>
      <c r="C63" s="35">
        <v>59.47</v>
      </c>
      <c r="D63" s="94">
        <f t="shared" si="0"/>
        <v>80.5</v>
      </c>
      <c r="E63" s="35"/>
      <c r="F63" s="35"/>
      <c r="G63" s="35"/>
      <c r="H63" s="35"/>
      <c r="I63" s="35"/>
      <c r="J63" s="38">
        <v>13.29</v>
      </c>
      <c r="K63" s="38">
        <v>13.29</v>
      </c>
      <c r="L63" s="38">
        <v>10.27</v>
      </c>
      <c r="M63">
        <v>70.16</v>
      </c>
      <c r="N63">
        <v>149.57</v>
      </c>
      <c r="O63">
        <v>52.9</v>
      </c>
      <c r="P63">
        <v>0.63</v>
      </c>
      <c r="Q63">
        <v>25.01</v>
      </c>
      <c r="R63" s="94">
        <v>26.84</v>
      </c>
      <c r="S63" s="94">
        <v>26.83</v>
      </c>
      <c r="T63" s="94">
        <v>26.83</v>
      </c>
      <c r="U63">
        <v>1</v>
      </c>
      <c r="V63">
        <v>114.96</v>
      </c>
      <c r="W63">
        <v>1.35</v>
      </c>
      <c r="X63">
        <v>15</v>
      </c>
      <c r="Y63">
        <v>5</v>
      </c>
      <c r="Z63">
        <v>5</v>
      </c>
      <c r="AA63">
        <v>223.33</v>
      </c>
      <c r="AB63">
        <v>44.67</v>
      </c>
      <c r="AC63">
        <v>80</v>
      </c>
      <c r="AD63">
        <v>38</v>
      </c>
      <c r="AE63">
        <v>83</v>
      </c>
      <c r="AF63">
        <v>42</v>
      </c>
      <c r="AG63">
        <v>6.1</v>
      </c>
      <c r="AH63">
        <v>11.67</v>
      </c>
      <c r="AI63">
        <v>11.66</v>
      </c>
      <c r="AJ63">
        <v>0</v>
      </c>
      <c r="AK63">
        <v>172</v>
      </c>
      <c r="AL63">
        <v>73</v>
      </c>
    </row>
    <row r="64" spans="1:38">
      <c r="A64" t="s">
        <v>106</v>
      </c>
      <c r="B64" s="35">
        <v>133.69</v>
      </c>
      <c r="C64" s="35">
        <v>59.47</v>
      </c>
      <c r="D64" s="94">
        <f t="shared" si="0"/>
        <v>80.5</v>
      </c>
      <c r="E64" s="35"/>
      <c r="F64" s="35"/>
      <c r="G64" s="35"/>
      <c r="H64" s="35"/>
      <c r="I64" s="35"/>
      <c r="J64" s="38">
        <v>12.47</v>
      </c>
      <c r="K64" s="38">
        <v>12.47</v>
      </c>
      <c r="L64" s="38">
        <v>9.64</v>
      </c>
      <c r="M64">
        <v>70.16</v>
      </c>
      <c r="N64">
        <v>149.57</v>
      </c>
      <c r="O64">
        <v>52.9</v>
      </c>
      <c r="P64">
        <v>0.63</v>
      </c>
      <c r="Q64">
        <v>26.01</v>
      </c>
      <c r="R64" s="94">
        <v>26.84</v>
      </c>
      <c r="S64" s="94">
        <v>26.83</v>
      </c>
      <c r="T64" s="94">
        <v>26.83</v>
      </c>
      <c r="U64">
        <v>1</v>
      </c>
      <c r="V64">
        <v>106.16</v>
      </c>
      <c r="W64">
        <v>1.35</v>
      </c>
      <c r="X64">
        <v>15</v>
      </c>
      <c r="Y64">
        <v>5</v>
      </c>
      <c r="Z64">
        <v>5</v>
      </c>
      <c r="AA64">
        <v>210.91</v>
      </c>
      <c r="AB64">
        <v>42.18</v>
      </c>
      <c r="AC64">
        <v>78</v>
      </c>
      <c r="AD64">
        <v>36</v>
      </c>
      <c r="AE64">
        <v>77</v>
      </c>
      <c r="AF64">
        <v>38</v>
      </c>
      <c r="AG64">
        <v>6.1</v>
      </c>
      <c r="AH64">
        <v>11.67</v>
      </c>
      <c r="AI64">
        <v>11.66</v>
      </c>
      <c r="AJ64">
        <v>0</v>
      </c>
      <c r="AK64">
        <v>158</v>
      </c>
      <c r="AL64">
        <v>67</v>
      </c>
    </row>
    <row r="65" spans="1:38">
      <c r="A65" t="s">
        <v>107</v>
      </c>
      <c r="B65" s="35">
        <v>133.69</v>
      </c>
      <c r="C65" s="35">
        <v>59.47</v>
      </c>
      <c r="D65" s="94">
        <f t="shared" si="0"/>
        <v>80.5</v>
      </c>
      <c r="E65" s="35"/>
      <c r="F65" s="35"/>
      <c r="G65" s="35"/>
      <c r="H65" s="35"/>
      <c r="I65" s="35"/>
      <c r="J65" s="38">
        <v>11.53</v>
      </c>
      <c r="K65" s="38">
        <v>11.53</v>
      </c>
      <c r="L65" s="38">
        <v>8.91</v>
      </c>
      <c r="M65">
        <v>70.16</v>
      </c>
      <c r="N65">
        <v>192.36</v>
      </c>
      <c r="O65">
        <v>52.9</v>
      </c>
      <c r="P65">
        <v>0.63</v>
      </c>
      <c r="Q65">
        <v>26.01</v>
      </c>
      <c r="R65" s="94">
        <v>26.84</v>
      </c>
      <c r="S65" s="94">
        <v>26.83</v>
      </c>
      <c r="T65" s="94">
        <v>26.83</v>
      </c>
      <c r="U65">
        <v>1</v>
      </c>
      <c r="V65">
        <v>96.44</v>
      </c>
      <c r="W65">
        <v>1.35</v>
      </c>
      <c r="X65">
        <v>15</v>
      </c>
      <c r="Y65">
        <v>5</v>
      </c>
      <c r="Z65">
        <v>5</v>
      </c>
      <c r="AA65">
        <v>197.72</v>
      </c>
      <c r="AB65">
        <v>39.54</v>
      </c>
      <c r="AC65">
        <v>71</v>
      </c>
      <c r="AD65">
        <v>34</v>
      </c>
      <c r="AE65">
        <v>70</v>
      </c>
      <c r="AF65">
        <v>35</v>
      </c>
      <c r="AG65">
        <v>6.1</v>
      </c>
      <c r="AH65">
        <v>11.67</v>
      </c>
      <c r="AI65">
        <v>11.66</v>
      </c>
      <c r="AJ65">
        <v>0</v>
      </c>
      <c r="AK65">
        <v>144</v>
      </c>
      <c r="AL65">
        <v>61</v>
      </c>
    </row>
    <row r="66" spans="1:38">
      <c r="A66" t="s">
        <v>108</v>
      </c>
      <c r="B66" s="35">
        <v>133.69</v>
      </c>
      <c r="C66" s="35">
        <v>59.47</v>
      </c>
      <c r="D66" s="94">
        <f t="shared" si="0"/>
        <v>80.5</v>
      </c>
      <c r="E66" s="35"/>
      <c r="F66" s="35"/>
      <c r="G66" s="35"/>
      <c r="H66" s="35"/>
      <c r="I66" s="35"/>
      <c r="J66" s="38">
        <v>10.48</v>
      </c>
      <c r="K66" s="38">
        <v>10.48</v>
      </c>
      <c r="L66" s="38">
        <v>8.1</v>
      </c>
      <c r="M66">
        <v>70.16</v>
      </c>
      <c r="N66">
        <v>230.83</v>
      </c>
      <c r="O66">
        <v>52.9</v>
      </c>
      <c r="P66">
        <v>0.63</v>
      </c>
      <c r="Q66">
        <v>26.01</v>
      </c>
      <c r="R66" s="94">
        <v>30.75</v>
      </c>
      <c r="S66" s="94">
        <v>19</v>
      </c>
      <c r="T66" s="94">
        <v>30.75</v>
      </c>
      <c r="U66">
        <v>1</v>
      </c>
      <c r="V66">
        <v>85.79</v>
      </c>
      <c r="W66">
        <v>1.35</v>
      </c>
      <c r="X66">
        <v>15</v>
      </c>
      <c r="Y66">
        <v>5</v>
      </c>
      <c r="Z66">
        <v>5</v>
      </c>
      <c r="AA66">
        <v>182.35</v>
      </c>
      <c r="AB66">
        <v>36.47</v>
      </c>
      <c r="AC66">
        <v>66</v>
      </c>
      <c r="AD66">
        <v>31</v>
      </c>
      <c r="AE66">
        <v>63</v>
      </c>
      <c r="AF66">
        <v>32</v>
      </c>
      <c r="AG66">
        <v>6.1</v>
      </c>
      <c r="AH66">
        <v>11.67</v>
      </c>
      <c r="AI66">
        <v>11.66</v>
      </c>
      <c r="AJ66">
        <v>0</v>
      </c>
      <c r="AK66">
        <v>133</v>
      </c>
      <c r="AL66">
        <v>57</v>
      </c>
    </row>
    <row r="67" spans="1:38">
      <c r="A67" t="s">
        <v>109</v>
      </c>
      <c r="B67" s="35">
        <v>133.69</v>
      </c>
      <c r="C67" s="35">
        <v>59.47</v>
      </c>
      <c r="D67" s="94">
        <f t="shared" si="0"/>
        <v>76.550000000000011</v>
      </c>
      <c r="E67" s="35"/>
      <c r="F67" s="35"/>
      <c r="G67" s="35"/>
      <c r="H67" s="35"/>
      <c r="I67" s="35"/>
      <c r="J67" s="38">
        <v>9.31</v>
      </c>
      <c r="K67" s="38">
        <v>9.31</v>
      </c>
      <c r="L67" s="38">
        <v>7.19</v>
      </c>
      <c r="M67">
        <v>70.16</v>
      </c>
      <c r="N67">
        <v>271.95</v>
      </c>
      <c r="O67">
        <v>52.9</v>
      </c>
      <c r="P67">
        <v>0.63</v>
      </c>
      <c r="Q67">
        <v>22.01</v>
      </c>
      <c r="R67" s="94">
        <v>32.770000000000003</v>
      </c>
      <c r="S67" s="94">
        <v>11</v>
      </c>
      <c r="T67" s="94">
        <v>32.78</v>
      </c>
      <c r="U67">
        <v>1</v>
      </c>
      <c r="V67">
        <v>74.599999999999994</v>
      </c>
      <c r="W67">
        <v>1.3</v>
      </c>
      <c r="X67">
        <v>15</v>
      </c>
      <c r="Y67">
        <v>5</v>
      </c>
      <c r="Z67">
        <v>5</v>
      </c>
      <c r="AA67">
        <v>167.73</v>
      </c>
      <c r="AB67">
        <v>33.549999999999997</v>
      </c>
      <c r="AC67">
        <v>59</v>
      </c>
      <c r="AD67">
        <v>28</v>
      </c>
      <c r="AE67">
        <v>56</v>
      </c>
      <c r="AF67">
        <v>28</v>
      </c>
      <c r="AG67">
        <v>6.1</v>
      </c>
      <c r="AH67">
        <v>11.67</v>
      </c>
      <c r="AI67">
        <v>11.66</v>
      </c>
      <c r="AJ67">
        <v>0</v>
      </c>
      <c r="AK67">
        <v>119</v>
      </c>
      <c r="AL67">
        <v>51</v>
      </c>
    </row>
    <row r="68" spans="1:38">
      <c r="A68" t="s">
        <v>110</v>
      </c>
      <c r="B68" s="35">
        <v>133.69</v>
      </c>
      <c r="C68" s="35">
        <v>59.47</v>
      </c>
      <c r="D68" s="94">
        <f t="shared" ref="D68:D98" si="1">R68+S68+T68</f>
        <v>70.63</v>
      </c>
      <c r="E68" s="35"/>
      <c r="F68" s="35"/>
      <c r="G68" s="35"/>
      <c r="H68" s="35"/>
      <c r="I68" s="35"/>
      <c r="J68" s="38">
        <v>8.08</v>
      </c>
      <c r="K68" s="38">
        <v>8.08</v>
      </c>
      <c r="L68" s="38">
        <v>6.25</v>
      </c>
      <c r="M68">
        <v>70.16</v>
      </c>
      <c r="N68">
        <v>271.95</v>
      </c>
      <c r="O68">
        <v>52.9</v>
      </c>
      <c r="P68">
        <v>0.63</v>
      </c>
      <c r="Q68">
        <v>22.21</v>
      </c>
      <c r="R68" s="94">
        <v>32.81</v>
      </c>
      <c r="S68" s="94">
        <v>5</v>
      </c>
      <c r="T68" s="94">
        <v>32.82</v>
      </c>
      <c r="U68">
        <v>1</v>
      </c>
      <c r="V68">
        <v>63.11</v>
      </c>
      <c r="W68">
        <v>1.3</v>
      </c>
      <c r="X68">
        <v>15</v>
      </c>
      <c r="Y68">
        <v>5</v>
      </c>
      <c r="Z68">
        <v>5</v>
      </c>
      <c r="AA68">
        <v>146.6</v>
      </c>
      <c r="AB68">
        <v>29.32</v>
      </c>
      <c r="AC68">
        <v>53</v>
      </c>
      <c r="AD68">
        <v>25</v>
      </c>
      <c r="AE68">
        <v>49</v>
      </c>
      <c r="AF68">
        <v>24</v>
      </c>
      <c r="AG68">
        <v>6.1</v>
      </c>
      <c r="AH68">
        <v>11.67</v>
      </c>
      <c r="AI68">
        <v>11.66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133.69</v>
      </c>
      <c r="C69" s="35">
        <v>59.47</v>
      </c>
      <c r="D69" s="94">
        <f t="shared" si="1"/>
        <v>67</v>
      </c>
      <c r="E69" s="35"/>
      <c r="F69" s="35"/>
      <c r="G69" s="35"/>
      <c r="H69" s="35"/>
      <c r="I69" s="35"/>
      <c r="J69" s="38">
        <v>6.69</v>
      </c>
      <c r="K69" s="38">
        <v>6.69</v>
      </c>
      <c r="L69" s="38">
        <v>5.18</v>
      </c>
      <c r="M69">
        <v>70.16</v>
      </c>
      <c r="N69">
        <v>271.95</v>
      </c>
      <c r="O69">
        <v>52.9</v>
      </c>
      <c r="P69">
        <v>0.63</v>
      </c>
      <c r="Q69">
        <v>22.61</v>
      </c>
      <c r="R69" s="94">
        <v>33</v>
      </c>
      <c r="S69" s="94">
        <v>1</v>
      </c>
      <c r="T69" s="94">
        <v>33</v>
      </c>
      <c r="U69">
        <v>1</v>
      </c>
      <c r="V69">
        <v>51.05</v>
      </c>
      <c r="W69">
        <v>1.3</v>
      </c>
      <c r="X69">
        <v>15</v>
      </c>
      <c r="Y69">
        <v>5</v>
      </c>
      <c r="Z69">
        <v>5</v>
      </c>
      <c r="AA69">
        <v>126.9</v>
      </c>
      <c r="AB69">
        <v>25.38</v>
      </c>
      <c r="AC69">
        <v>46</v>
      </c>
      <c r="AD69">
        <v>21</v>
      </c>
      <c r="AE69">
        <v>40</v>
      </c>
      <c r="AF69">
        <v>20</v>
      </c>
      <c r="AG69">
        <v>6.1</v>
      </c>
      <c r="AH69">
        <v>11.67</v>
      </c>
      <c r="AI69">
        <v>11.66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133.69</v>
      </c>
      <c r="C70" s="35">
        <v>59.47</v>
      </c>
      <c r="D70" s="94">
        <f t="shared" si="1"/>
        <v>66</v>
      </c>
      <c r="E70" s="35"/>
      <c r="F70" s="35"/>
      <c r="G70" s="35"/>
      <c r="H70" s="35"/>
      <c r="I70" s="35"/>
      <c r="J70" s="38">
        <v>5.25</v>
      </c>
      <c r="K70" s="38">
        <v>5.25</v>
      </c>
      <c r="L70" s="38">
        <v>4.0599999999999996</v>
      </c>
      <c r="M70">
        <v>70.16</v>
      </c>
      <c r="N70">
        <v>271.95</v>
      </c>
      <c r="O70">
        <v>52.9</v>
      </c>
      <c r="P70">
        <v>0.63</v>
      </c>
      <c r="Q70">
        <v>22.81</v>
      </c>
      <c r="R70" s="94">
        <v>33</v>
      </c>
      <c r="S70" s="94">
        <v>0</v>
      </c>
      <c r="T70" s="94">
        <v>33</v>
      </c>
      <c r="U70">
        <v>1</v>
      </c>
      <c r="V70">
        <v>38.76</v>
      </c>
      <c r="W70">
        <v>1.3</v>
      </c>
      <c r="X70">
        <v>15</v>
      </c>
      <c r="Y70">
        <v>5</v>
      </c>
      <c r="Z70">
        <v>5</v>
      </c>
      <c r="AA70">
        <v>106.91</v>
      </c>
      <c r="AB70">
        <v>21.38</v>
      </c>
      <c r="AC70">
        <v>41</v>
      </c>
      <c r="AD70">
        <v>16</v>
      </c>
      <c r="AE70">
        <v>32</v>
      </c>
      <c r="AF70">
        <v>16</v>
      </c>
      <c r="AG70">
        <v>6.1</v>
      </c>
      <c r="AH70">
        <v>11.67</v>
      </c>
      <c r="AI70">
        <v>11.66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164.17</v>
      </c>
      <c r="C71" s="35">
        <v>59.47</v>
      </c>
      <c r="D71" s="94">
        <f t="shared" si="1"/>
        <v>60.75</v>
      </c>
      <c r="E71" s="35"/>
      <c r="F71" s="35"/>
      <c r="G71" s="35"/>
      <c r="H71" s="35"/>
      <c r="I71" s="35"/>
      <c r="J71" s="38">
        <v>3.65</v>
      </c>
      <c r="K71" s="38">
        <v>3.65</v>
      </c>
      <c r="L71" s="38">
        <v>2.82</v>
      </c>
      <c r="M71">
        <v>70.16</v>
      </c>
      <c r="N71">
        <v>271.95</v>
      </c>
      <c r="O71">
        <v>52.9</v>
      </c>
      <c r="P71">
        <v>0.63</v>
      </c>
      <c r="Q71">
        <v>26.41</v>
      </c>
      <c r="R71" s="94">
        <v>33</v>
      </c>
      <c r="S71" s="94">
        <v>0</v>
      </c>
      <c r="T71" s="94">
        <v>27.75</v>
      </c>
      <c r="U71">
        <v>1</v>
      </c>
      <c r="V71">
        <v>27.07</v>
      </c>
      <c r="W71">
        <v>1.3</v>
      </c>
      <c r="X71">
        <v>15</v>
      </c>
      <c r="Y71">
        <v>5</v>
      </c>
      <c r="Z71">
        <v>5</v>
      </c>
      <c r="AA71">
        <v>80.12</v>
      </c>
      <c r="AB71">
        <v>16.02</v>
      </c>
      <c r="AC71">
        <v>33</v>
      </c>
      <c r="AD71">
        <v>12</v>
      </c>
      <c r="AE71">
        <v>23</v>
      </c>
      <c r="AF71">
        <v>12</v>
      </c>
      <c r="AG71">
        <v>6.23</v>
      </c>
      <c r="AH71">
        <v>11.67</v>
      </c>
      <c r="AI71">
        <v>11.66</v>
      </c>
      <c r="AJ71">
        <v>0</v>
      </c>
      <c r="AK71">
        <v>60</v>
      </c>
      <c r="AL71">
        <v>25</v>
      </c>
    </row>
    <row r="72" spans="1:38">
      <c r="A72" t="s">
        <v>114</v>
      </c>
      <c r="B72" s="35">
        <v>194.95</v>
      </c>
      <c r="C72" s="35">
        <v>59.47</v>
      </c>
      <c r="D72" s="94">
        <f t="shared" si="1"/>
        <v>36.879999999999995</v>
      </c>
      <c r="E72" s="35"/>
      <c r="F72" s="35"/>
      <c r="G72" s="35"/>
      <c r="H72" s="35"/>
      <c r="I72" s="35"/>
      <c r="J72" s="38">
        <v>2.5299999999999998</v>
      </c>
      <c r="K72" s="38">
        <v>2.5299999999999998</v>
      </c>
      <c r="L72" s="38">
        <v>1.96</v>
      </c>
      <c r="M72">
        <v>70.16</v>
      </c>
      <c r="N72">
        <v>271.95</v>
      </c>
      <c r="O72">
        <v>52.9</v>
      </c>
      <c r="P72">
        <v>0.63</v>
      </c>
      <c r="Q72">
        <v>25.81</v>
      </c>
      <c r="R72" s="94">
        <v>23.59</v>
      </c>
      <c r="S72" s="94">
        <v>0</v>
      </c>
      <c r="T72" s="94">
        <v>13.29</v>
      </c>
      <c r="U72">
        <v>1</v>
      </c>
      <c r="V72">
        <v>17.28</v>
      </c>
      <c r="W72">
        <v>1.3</v>
      </c>
      <c r="X72">
        <v>15</v>
      </c>
      <c r="Y72">
        <v>5</v>
      </c>
      <c r="Z72">
        <v>5</v>
      </c>
      <c r="AA72">
        <v>62.77</v>
      </c>
      <c r="AB72">
        <v>12.55</v>
      </c>
      <c r="AC72">
        <v>23</v>
      </c>
      <c r="AD72">
        <v>8</v>
      </c>
      <c r="AE72">
        <v>15</v>
      </c>
      <c r="AF72">
        <v>7</v>
      </c>
      <c r="AG72">
        <v>6.23</v>
      </c>
      <c r="AH72">
        <v>11.67</v>
      </c>
      <c r="AI72">
        <v>11.66</v>
      </c>
      <c r="AJ72">
        <v>0</v>
      </c>
      <c r="AK72">
        <v>42</v>
      </c>
      <c r="AL72">
        <v>18</v>
      </c>
    </row>
    <row r="73" spans="1:38">
      <c r="A73" t="s">
        <v>115</v>
      </c>
      <c r="B73" s="35">
        <v>225.95</v>
      </c>
      <c r="C73" s="35">
        <v>76.260000000000005</v>
      </c>
      <c r="D73" s="94">
        <f t="shared" si="1"/>
        <v>5.57</v>
      </c>
      <c r="E73" s="35"/>
      <c r="F73" s="35"/>
      <c r="G73" s="35"/>
      <c r="H73" s="35"/>
      <c r="I73" s="35"/>
      <c r="J73" s="38">
        <v>1.62</v>
      </c>
      <c r="K73" s="38">
        <v>1.62</v>
      </c>
      <c r="L73" s="38">
        <v>1.25</v>
      </c>
      <c r="M73">
        <v>70.16</v>
      </c>
      <c r="N73">
        <v>271.95</v>
      </c>
      <c r="O73">
        <v>52.9</v>
      </c>
      <c r="P73">
        <v>0.63</v>
      </c>
      <c r="Q73">
        <v>30.41</v>
      </c>
      <c r="R73" s="94">
        <v>0</v>
      </c>
      <c r="S73" s="94">
        <v>0</v>
      </c>
      <c r="T73" s="94">
        <v>5.57</v>
      </c>
      <c r="U73">
        <v>1</v>
      </c>
      <c r="V73">
        <v>10.31</v>
      </c>
      <c r="W73">
        <v>1.3</v>
      </c>
      <c r="X73">
        <v>15</v>
      </c>
      <c r="Y73">
        <v>5</v>
      </c>
      <c r="Z73">
        <v>5</v>
      </c>
      <c r="AA73">
        <v>35.92</v>
      </c>
      <c r="AB73">
        <v>7.18</v>
      </c>
      <c r="AC73">
        <v>13</v>
      </c>
      <c r="AD73">
        <v>5</v>
      </c>
      <c r="AE73">
        <v>10</v>
      </c>
      <c r="AF73">
        <v>5</v>
      </c>
      <c r="AG73">
        <v>6.23</v>
      </c>
      <c r="AH73">
        <v>11.67</v>
      </c>
      <c r="AI73">
        <v>11.66</v>
      </c>
      <c r="AJ73">
        <v>0</v>
      </c>
      <c r="AK73">
        <v>21</v>
      </c>
      <c r="AL73">
        <v>9</v>
      </c>
    </row>
    <row r="74" spans="1:38">
      <c r="A74" t="s">
        <v>116</v>
      </c>
      <c r="B74" s="35">
        <v>225.95</v>
      </c>
      <c r="C74" s="35">
        <v>76.260000000000005</v>
      </c>
      <c r="D74" s="94">
        <f t="shared" si="1"/>
        <v>2.52</v>
      </c>
      <c r="E74" s="35"/>
      <c r="F74" s="35"/>
      <c r="G74" s="35"/>
      <c r="H74" s="35"/>
      <c r="I74" s="35"/>
      <c r="J74" s="38">
        <v>0.92</v>
      </c>
      <c r="K74" s="38">
        <v>0.92</v>
      </c>
      <c r="L74" s="38">
        <v>0.71</v>
      </c>
      <c r="M74">
        <v>70.16</v>
      </c>
      <c r="N74">
        <v>271.95</v>
      </c>
      <c r="O74">
        <v>81.75</v>
      </c>
      <c r="P74">
        <v>0.63</v>
      </c>
      <c r="Q74">
        <v>30.01</v>
      </c>
      <c r="R74" s="94">
        <v>0</v>
      </c>
      <c r="S74" s="94">
        <v>0</v>
      </c>
      <c r="T74" s="94">
        <v>2.52</v>
      </c>
      <c r="U74">
        <v>1</v>
      </c>
      <c r="V74">
        <v>5.12</v>
      </c>
      <c r="W74">
        <v>1.3</v>
      </c>
      <c r="X74">
        <v>15</v>
      </c>
      <c r="Y74">
        <v>5</v>
      </c>
      <c r="Z74">
        <v>5</v>
      </c>
      <c r="AA74">
        <v>2.2000000000000002</v>
      </c>
      <c r="AB74">
        <v>0.44</v>
      </c>
      <c r="AC74">
        <v>10</v>
      </c>
      <c r="AD74">
        <v>3</v>
      </c>
      <c r="AE74">
        <v>3</v>
      </c>
      <c r="AF74">
        <v>2</v>
      </c>
      <c r="AG74">
        <v>6.23</v>
      </c>
      <c r="AH74">
        <v>11.67</v>
      </c>
      <c r="AI74">
        <v>11.66</v>
      </c>
      <c r="AJ74">
        <v>0</v>
      </c>
      <c r="AK74">
        <v>11</v>
      </c>
      <c r="AL74">
        <v>4</v>
      </c>
    </row>
    <row r="75" spans="1:38">
      <c r="A75" t="s">
        <v>117</v>
      </c>
      <c r="B75" s="35">
        <v>260.26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0.4</v>
      </c>
      <c r="K75" s="38">
        <v>0.4</v>
      </c>
      <c r="L75" s="38">
        <v>0.32</v>
      </c>
      <c r="M75">
        <v>70.16</v>
      </c>
      <c r="N75">
        <v>271.95</v>
      </c>
      <c r="O75">
        <v>100.2</v>
      </c>
      <c r="P75">
        <v>0.63</v>
      </c>
      <c r="Q75">
        <v>34.01</v>
      </c>
      <c r="R75" s="94">
        <v>0</v>
      </c>
      <c r="S75" s="94">
        <v>0</v>
      </c>
      <c r="T75" s="94">
        <v>0</v>
      </c>
      <c r="U75">
        <v>1</v>
      </c>
      <c r="V75">
        <v>1.02</v>
      </c>
      <c r="W75">
        <v>1.3</v>
      </c>
      <c r="X75">
        <v>21.49</v>
      </c>
      <c r="Y75">
        <v>7.17</v>
      </c>
      <c r="Z75">
        <v>7.17</v>
      </c>
      <c r="AA75">
        <v>2.2000000000000002</v>
      </c>
      <c r="AB75">
        <v>0.44</v>
      </c>
      <c r="AC75">
        <v>5</v>
      </c>
      <c r="AD75">
        <v>1</v>
      </c>
      <c r="AE75">
        <v>1</v>
      </c>
      <c r="AF75">
        <v>0</v>
      </c>
      <c r="AG75">
        <v>6.23</v>
      </c>
      <c r="AH75">
        <v>11.67</v>
      </c>
      <c r="AI75">
        <v>11.66</v>
      </c>
      <c r="AJ75">
        <v>25.74</v>
      </c>
      <c r="AK75">
        <v>4</v>
      </c>
      <c r="AL75">
        <v>1</v>
      </c>
    </row>
    <row r="76" spans="1:38">
      <c r="A76" t="s">
        <v>118</v>
      </c>
      <c r="B76" s="35">
        <v>260.26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0.08</v>
      </c>
      <c r="M76">
        <v>70.16</v>
      </c>
      <c r="N76">
        <v>271.95</v>
      </c>
      <c r="O76">
        <v>100.2</v>
      </c>
      <c r="P76">
        <v>0.63</v>
      </c>
      <c r="Q76">
        <v>33.81</v>
      </c>
      <c r="R76" s="94">
        <v>0</v>
      </c>
      <c r="S76" s="94">
        <v>0</v>
      </c>
      <c r="T76" s="94">
        <v>0</v>
      </c>
      <c r="U76">
        <v>1</v>
      </c>
      <c r="V76">
        <v>0</v>
      </c>
      <c r="W76">
        <v>1.3</v>
      </c>
      <c r="X76">
        <v>21.49</v>
      </c>
      <c r="Y76">
        <v>7.17</v>
      </c>
      <c r="Z76">
        <v>7.17</v>
      </c>
      <c r="AA76">
        <v>2.2000000000000002</v>
      </c>
      <c r="AB76">
        <v>0.44</v>
      </c>
      <c r="AC76">
        <v>2</v>
      </c>
      <c r="AD76">
        <v>0</v>
      </c>
      <c r="AE76">
        <v>0</v>
      </c>
      <c r="AF76">
        <v>0</v>
      </c>
      <c r="AG76">
        <v>6.23</v>
      </c>
      <c r="AH76">
        <v>11.67</v>
      </c>
      <c r="AI76">
        <v>11.66</v>
      </c>
      <c r="AJ76">
        <v>26.24</v>
      </c>
      <c r="AK76">
        <v>1</v>
      </c>
      <c r="AL76">
        <v>0</v>
      </c>
    </row>
    <row r="77" spans="1:38">
      <c r="A77" t="s">
        <v>119</v>
      </c>
      <c r="B77" s="35">
        <v>260.26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70.16</v>
      </c>
      <c r="N77">
        <v>271.95</v>
      </c>
      <c r="O77">
        <v>100.2</v>
      </c>
      <c r="P77">
        <v>0.63</v>
      </c>
      <c r="Q77">
        <v>33.409999999999997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</v>
      </c>
      <c r="X77">
        <v>21.49</v>
      </c>
      <c r="Y77">
        <v>7.17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6.23</v>
      </c>
      <c r="AH77">
        <v>11.67</v>
      </c>
      <c r="AI77">
        <v>11.66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260.26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70.16</v>
      </c>
      <c r="N78">
        <v>271.95</v>
      </c>
      <c r="O78">
        <v>100.2</v>
      </c>
      <c r="P78">
        <v>0.63</v>
      </c>
      <c r="Q78">
        <v>32.61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</v>
      </c>
      <c r="X78">
        <v>21.49</v>
      </c>
      <c r="Y78">
        <v>7.17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6.23</v>
      </c>
      <c r="AH78">
        <v>11.67</v>
      </c>
      <c r="AI78">
        <v>11.66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260.26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70.16</v>
      </c>
      <c r="N79">
        <v>271.95</v>
      </c>
      <c r="O79">
        <v>100.2</v>
      </c>
      <c r="P79">
        <v>0.63</v>
      </c>
      <c r="Q79">
        <v>32.409999999999997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</v>
      </c>
      <c r="X79">
        <v>21.49</v>
      </c>
      <c r="Y79">
        <v>7.17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6.23</v>
      </c>
      <c r="AH79">
        <v>11.33</v>
      </c>
      <c r="AI79">
        <v>11.34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260.26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70.16</v>
      </c>
      <c r="N80">
        <v>271.95</v>
      </c>
      <c r="O80">
        <v>100.2</v>
      </c>
      <c r="P80">
        <v>0.63</v>
      </c>
      <c r="Q80">
        <v>32.01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</v>
      </c>
      <c r="X80">
        <v>21.49</v>
      </c>
      <c r="Y80">
        <v>7.17</v>
      </c>
      <c r="Z80">
        <v>7.17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6.23</v>
      </c>
      <c r="AH80">
        <v>11.33</v>
      </c>
      <c r="AI80">
        <v>11.34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260.26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70.16</v>
      </c>
      <c r="N81">
        <v>271.95</v>
      </c>
      <c r="O81">
        <v>100.2</v>
      </c>
      <c r="P81">
        <v>0.63</v>
      </c>
      <c r="Q81">
        <v>32.01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</v>
      </c>
      <c r="X81">
        <v>21.49</v>
      </c>
      <c r="Y81">
        <v>7.17</v>
      </c>
      <c r="Z81">
        <v>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6.23</v>
      </c>
      <c r="AH81">
        <v>11.33</v>
      </c>
      <c r="AI81">
        <v>11.34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260.26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70.16</v>
      </c>
      <c r="N82">
        <v>271.95</v>
      </c>
      <c r="O82">
        <v>100.2</v>
      </c>
      <c r="P82">
        <v>0.63</v>
      </c>
      <c r="Q82">
        <v>32.01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</v>
      </c>
      <c r="X82">
        <v>21.49</v>
      </c>
      <c r="Y82">
        <v>7.17</v>
      </c>
      <c r="Z82">
        <v>7.17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6.23</v>
      </c>
      <c r="AH82">
        <v>11.67</v>
      </c>
      <c r="AI82">
        <v>11.66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229.26</v>
      </c>
      <c r="C83" s="35">
        <v>67.88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70.16</v>
      </c>
      <c r="N83">
        <v>271.95</v>
      </c>
      <c r="O83">
        <v>100.2</v>
      </c>
      <c r="P83">
        <v>0.63</v>
      </c>
      <c r="Q83">
        <v>32.61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1.3</v>
      </c>
      <c r="X83">
        <v>21.49</v>
      </c>
      <c r="Y83">
        <v>7.17</v>
      </c>
      <c r="Z83">
        <v>7.17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6.23</v>
      </c>
      <c r="AH83">
        <v>13</v>
      </c>
      <c r="AI83">
        <v>13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198.49</v>
      </c>
      <c r="C84" s="35">
        <v>67.88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70.16</v>
      </c>
      <c r="N84">
        <v>271.95</v>
      </c>
      <c r="O84">
        <v>100.2</v>
      </c>
      <c r="P84">
        <v>0.63</v>
      </c>
      <c r="Q84">
        <v>32.81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1.3</v>
      </c>
      <c r="X84">
        <v>21.49</v>
      </c>
      <c r="Y84">
        <v>7.17</v>
      </c>
      <c r="Z84">
        <v>7.17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6.23</v>
      </c>
      <c r="AH84">
        <v>14.33</v>
      </c>
      <c r="AI84">
        <v>14.34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198.49</v>
      </c>
      <c r="C85" s="35">
        <v>59.47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70.16</v>
      </c>
      <c r="N85">
        <v>271.95</v>
      </c>
      <c r="O85">
        <v>100.2</v>
      </c>
      <c r="P85">
        <v>0.63</v>
      </c>
      <c r="Q85">
        <v>29.21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21.49</v>
      </c>
      <c r="Y85">
        <v>7.17</v>
      </c>
      <c r="Z85">
        <v>7.17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6.23</v>
      </c>
      <c r="AH85">
        <v>14.67</v>
      </c>
      <c r="AI85">
        <v>14.66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198.49</v>
      </c>
      <c r="C86" s="35">
        <v>59.47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70.16</v>
      </c>
      <c r="N86">
        <v>271.95</v>
      </c>
      <c r="O86">
        <v>100.2</v>
      </c>
      <c r="P86">
        <v>0.63</v>
      </c>
      <c r="Q86">
        <v>28.21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21.49</v>
      </c>
      <c r="Y86">
        <v>7.17</v>
      </c>
      <c r="Z86">
        <v>7.17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6.23</v>
      </c>
      <c r="AH86">
        <v>14.67</v>
      </c>
      <c r="AI86">
        <v>14.66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166.08</v>
      </c>
      <c r="C87" s="35">
        <v>59.47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70.16</v>
      </c>
      <c r="N87">
        <v>271.95</v>
      </c>
      <c r="O87">
        <v>100.2</v>
      </c>
      <c r="P87">
        <v>0.63</v>
      </c>
      <c r="Q87">
        <v>27.81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1.3</v>
      </c>
      <c r="X87">
        <v>21.49</v>
      </c>
      <c r="Y87">
        <v>7.17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6.23</v>
      </c>
      <c r="AH87">
        <v>14.67</v>
      </c>
      <c r="AI87">
        <v>14.66</v>
      </c>
      <c r="AJ87">
        <v>25.74</v>
      </c>
      <c r="AK87">
        <v>0</v>
      </c>
      <c r="AL87">
        <v>0</v>
      </c>
    </row>
    <row r="88" spans="1:38">
      <c r="A88" t="s">
        <v>130</v>
      </c>
      <c r="B88" s="35">
        <v>166.08</v>
      </c>
      <c r="C88" s="35">
        <v>59.47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70.16</v>
      </c>
      <c r="N88">
        <v>271.95</v>
      </c>
      <c r="O88">
        <v>100.2</v>
      </c>
      <c r="P88">
        <v>0.63</v>
      </c>
      <c r="Q88">
        <v>26.21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1.3</v>
      </c>
      <c r="X88">
        <v>21.49</v>
      </c>
      <c r="Y88">
        <v>7.17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6.23</v>
      </c>
      <c r="AH88">
        <v>14.67</v>
      </c>
      <c r="AI88">
        <v>14.66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227.86</v>
      </c>
      <c r="C89" s="35">
        <v>67.2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70.16</v>
      </c>
      <c r="N89">
        <v>271.95</v>
      </c>
      <c r="O89">
        <v>100.2</v>
      </c>
      <c r="P89">
        <v>0.63</v>
      </c>
      <c r="Q89">
        <v>27.01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1.3</v>
      </c>
      <c r="X89">
        <v>21.49</v>
      </c>
      <c r="Y89">
        <v>7.17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6.23</v>
      </c>
      <c r="AH89">
        <v>14.67</v>
      </c>
      <c r="AI89">
        <v>14.66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203.16</v>
      </c>
      <c r="C90" s="35">
        <v>70.180000000000007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70.16</v>
      </c>
      <c r="N90">
        <v>271.95</v>
      </c>
      <c r="O90">
        <v>100.2</v>
      </c>
      <c r="P90">
        <v>0.63</v>
      </c>
      <c r="Q90">
        <v>25.41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1.3</v>
      </c>
      <c r="X90">
        <v>21.49</v>
      </c>
      <c r="Y90">
        <v>7.17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6.23</v>
      </c>
      <c r="AH90">
        <v>14.67</v>
      </c>
      <c r="AI90">
        <v>14.66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193.54</v>
      </c>
      <c r="C91" s="35">
        <v>70.180000000000007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70.16</v>
      </c>
      <c r="N91">
        <v>271.95</v>
      </c>
      <c r="O91">
        <v>78.87</v>
      </c>
      <c r="P91">
        <v>0.63</v>
      </c>
      <c r="Q91">
        <v>23.61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21.49</v>
      </c>
      <c r="Y91">
        <v>7.17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6.23</v>
      </c>
      <c r="AH91">
        <v>14.67</v>
      </c>
      <c r="AI91">
        <v>14.66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193.54</v>
      </c>
      <c r="C92" s="35">
        <v>70.180000000000007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70.16</v>
      </c>
      <c r="N92">
        <v>271.95</v>
      </c>
      <c r="O92">
        <v>52.9</v>
      </c>
      <c r="P92">
        <v>0.63</v>
      </c>
      <c r="Q92">
        <v>21.81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21.49</v>
      </c>
      <c r="Y92">
        <v>7.17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6.23</v>
      </c>
      <c r="AH92">
        <v>14.67</v>
      </c>
      <c r="AI92">
        <v>14.66</v>
      </c>
      <c r="AJ92">
        <v>24.73</v>
      </c>
      <c r="AK92">
        <v>0</v>
      </c>
      <c r="AL92">
        <v>0</v>
      </c>
    </row>
    <row r="93" spans="1:38">
      <c r="A93" t="s">
        <v>135</v>
      </c>
      <c r="B93" s="35">
        <v>193.54</v>
      </c>
      <c r="C93" s="35">
        <v>70.180000000000007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70.16</v>
      </c>
      <c r="N93">
        <v>271.95</v>
      </c>
      <c r="O93">
        <v>52.9</v>
      </c>
      <c r="P93">
        <v>0.63</v>
      </c>
      <c r="Q93">
        <v>29.61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21.49</v>
      </c>
      <c r="Y93">
        <v>7.17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6.23</v>
      </c>
      <c r="AH93">
        <v>14.67</v>
      </c>
      <c r="AI93">
        <v>14.66</v>
      </c>
      <c r="AJ93">
        <v>24.73</v>
      </c>
      <c r="AK93">
        <v>0</v>
      </c>
      <c r="AL93">
        <v>0</v>
      </c>
    </row>
    <row r="94" spans="1:38">
      <c r="A94" t="s">
        <v>136</v>
      </c>
      <c r="B94" s="35">
        <v>193.54</v>
      </c>
      <c r="C94" s="35">
        <v>70.180000000000007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70.16</v>
      </c>
      <c r="N94">
        <v>271.95</v>
      </c>
      <c r="O94">
        <v>52.9</v>
      </c>
      <c r="P94">
        <v>0.63</v>
      </c>
      <c r="Q94">
        <v>28.01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21.49</v>
      </c>
      <c r="Y94">
        <v>7.17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6.23</v>
      </c>
      <c r="AH94">
        <v>14.67</v>
      </c>
      <c r="AI94">
        <v>14.66</v>
      </c>
      <c r="AJ94">
        <v>24.73</v>
      </c>
      <c r="AK94">
        <v>0</v>
      </c>
      <c r="AL94">
        <v>0</v>
      </c>
    </row>
    <row r="95" spans="1:38">
      <c r="A95" t="s">
        <v>137</v>
      </c>
      <c r="B95" s="35">
        <v>193.54</v>
      </c>
      <c r="C95" s="35">
        <v>59.47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70.16</v>
      </c>
      <c r="N95">
        <v>230.83</v>
      </c>
      <c r="O95">
        <v>52.9</v>
      </c>
      <c r="P95">
        <v>0.63</v>
      </c>
      <c r="Q95">
        <v>26.21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21.49</v>
      </c>
      <c r="Y95">
        <v>7.17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6.23</v>
      </c>
      <c r="AH95">
        <v>14.67</v>
      </c>
      <c r="AI95">
        <v>14.66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193.54</v>
      </c>
      <c r="C96" s="35">
        <v>59.47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70.16</v>
      </c>
      <c r="N96">
        <v>192.36</v>
      </c>
      <c r="O96">
        <v>52.9</v>
      </c>
      <c r="P96">
        <v>0.63</v>
      </c>
      <c r="Q96">
        <v>24.61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21.49</v>
      </c>
      <c r="Y96">
        <v>7.17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6.23</v>
      </c>
      <c r="AH96">
        <v>14.67</v>
      </c>
      <c r="AI96">
        <v>14.66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162.54</v>
      </c>
      <c r="C97" s="35">
        <v>59.47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70.16</v>
      </c>
      <c r="N97">
        <v>149.57</v>
      </c>
      <c r="O97">
        <v>52.9</v>
      </c>
      <c r="P97">
        <v>0.63</v>
      </c>
      <c r="Q97">
        <v>22.41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21.49</v>
      </c>
      <c r="Y97">
        <v>7.17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6.23</v>
      </c>
      <c r="AH97">
        <v>14.67</v>
      </c>
      <c r="AI97">
        <v>14.66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162.54</v>
      </c>
      <c r="C98" s="35">
        <v>59.47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70.16</v>
      </c>
      <c r="N98">
        <v>149.57</v>
      </c>
      <c r="O98">
        <v>52.9</v>
      </c>
      <c r="P98">
        <v>0.63</v>
      </c>
      <c r="Q98">
        <v>20.010000000000002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21.49</v>
      </c>
      <c r="Y98">
        <v>7.17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6.23</v>
      </c>
      <c r="AH98">
        <v>14.67</v>
      </c>
      <c r="AI98">
        <v>14.66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4.4598300000000055</v>
      </c>
      <c r="C99" s="35">
        <f t="shared" ref="C99:P99" si="2">SUM(C3:C98)/4000</f>
        <v>1.6156225000000011</v>
      </c>
      <c r="D99" s="94">
        <f t="shared" ref="D99" si="3">SUM(D3:D98)/4000</f>
        <v>0.76979750000000013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0.11225499999999999</v>
      </c>
      <c r="K99" s="38">
        <f t="shared" si="2"/>
        <v>0.11225499999999999</v>
      </c>
      <c r="L99" s="38">
        <f t="shared" si="2"/>
        <v>8.6747500000000005E-2</v>
      </c>
      <c r="M99">
        <f t="shared" si="2"/>
        <v>1.4212999999999985</v>
      </c>
      <c r="N99">
        <f t="shared" si="2"/>
        <v>5.7714975000000068</v>
      </c>
      <c r="O99">
        <f t="shared" si="2"/>
        <v>1.8991124999999958</v>
      </c>
      <c r="P99">
        <f t="shared" si="2"/>
        <v>1.5120000000000026E-2</v>
      </c>
      <c r="Q99">
        <f t="shared" ref="Q99:AF99" si="5">SUM(Q3:Q98)/4000</f>
        <v>0.45420499999999991</v>
      </c>
      <c r="R99" s="94">
        <f t="shared" si="5"/>
        <v>0.27998499999999998</v>
      </c>
      <c r="S99" s="94">
        <f t="shared" si="5"/>
        <v>0.21779749999999998</v>
      </c>
      <c r="T99" s="94">
        <f t="shared" si="5"/>
        <v>0.27201499999999995</v>
      </c>
      <c r="U99">
        <f t="shared" si="5"/>
        <v>2.2560000000000024E-2</v>
      </c>
      <c r="V99">
        <f t="shared" si="5"/>
        <v>1.0766075000000002</v>
      </c>
      <c r="W99">
        <f t="shared" si="5"/>
        <v>3.0799999999999959E-2</v>
      </c>
      <c r="X99">
        <f t="shared" si="5"/>
        <v>0.43581250000000005</v>
      </c>
      <c r="Y99">
        <f t="shared" si="5"/>
        <v>0.14531249999999996</v>
      </c>
      <c r="Z99">
        <f t="shared" si="5"/>
        <v>0.14531249999999996</v>
      </c>
      <c r="AA99">
        <f t="shared" si="5"/>
        <v>1.7877900000000002</v>
      </c>
      <c r="AB99">
        <f t="shared" si="5"/>
        <v>0.35756500000000008</v>
      </c>
      <c r="AC99">
        <f t="shared" si="5"/>
        <v>0.66700000000000004</v>
      </c>
      <c r="AD99">
        <f t="shared" si="5"/>
        <v>0.32774999999999999</v>
      </c>
      <c r="AE99">
        <f t="shared" si="5"/>
        <v>0.68200000000000005</v>
      </c>
      <c r="AF99">
        <f t="shared" si="5"/>
        <v>0.34250000000000003</v>
      </c>
      <c r="AG99">
        <f t="shared" ref="AG99:AM99" si="6">SUM(AG3:AG98)/4000</f>
        <v>0.14436000000000024</v>
      </c>
      <c r="AH99">
        <f t="shared" si="6"/>
        <v>0.3104674999999999</v>
      </c>
      <c r="AI99">
        <f t="shared" si="6"/>
        <v>0.31031500000000001</v>
      </c>
      <c r="AJ99">
        <f t="shared" si="6"/>
        <v>0.20324750000000005</v>
      </c>
      <c r="AK99">
        <f t="shared" si="6"/>
        <v>1.42075</v>
      </c>
      <c r="AL99">
        <f t="shared" si="6"/>
        <v>0.60599999999999998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45697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255.97</v>
      </c>
      <c r="L3">
        <v>3.329855179612073</v>
      </c>
      <c r="M3">
        <v>61.339999999999996</v>
      </c>
      <c r="N3">
        <v>50.165607983892144</v>
      </c>
      <c r="O3">
        <v>34.590000000000003</v>
      </c>
      <c r="P3">
        <v>26.541975584338243</v>
      </c>
      <c r="Q3">
        <v>2.5099999999999998</v>
      </c>
      <c r="R3">
        <v>10.24</v>
      </c>
      <c r="S3">
        <v>6.1356484762579733</v>
      </c>
      <c r="T3">
        <v>0</v>
      </c>
      <c r="U3">
        <v>59.738516808183128</v>
      </c>
      <c r="V3">
        <v>4.71</v>
      </c>
      <c r="W3">
        <v>8.1399999999999988</v>
      </c>
      <c r="X3">
        <v>43.44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29.259972000000001</v>
      </c>
      <c r="AH3">
        <v>0</v>
      </c>
      <c r="AI3">
        <v>0</v>
      </c>
      <c r="AJ3">
        <v>0</v>
      </c>
      <c r="AK3">
        <v>22.783560283687947</v>
      </c>
      <c r="AL3">
        <v>1.0071557659208261</v>
      </c>
      <c r="AM3">
        <v>0</v>
      </c>
      <c r="AN3">
        <v>0</v>
      </c>
      <c r="AO3">
        <v>0</v>
      </c>
      <c r="AP3">
        <v>0</v>
      </c>
      <c r="AQ3">
        <v>0</v>
      </c>
      <c r="AR3">
        <v>0.46996648550724623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628.10793956584394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273.15000000000003</v>
      </c>
      <c r="L4">
        <v>3.329855179612073</v>
      </c>
      <c r="M4">
        <v>61.339999999999996</v>
      </c>
      <c r="N4">
        <v>50.165607983892144</v>
      </c>
      <c r="O4">
        <v>34.590000000000003</v>
      </c>
      <c r="P4">
        <v>26.541975584338243</v>
      </c>
      <c r="Q4">
        <v>2.5099999999999998</v>
      </c>
      <c r="R4">
        <v>10.24</v>
      </c>
      <c r="S4">
        <v>6.1356484762579733</v>
      </c>
      <c r="T4">
        <v>0</v>
      </c>
      <c r="U4">
        <v>59.738516808183128</v>
      </c>
      <c r="V4">
        <v>4.71</v>
      </c>
      <c r="W4">
        <v>8.14</v>
      </c>
      <c r="X4">
        <v>34.46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29.259972000000001</v>
      </c>
      <c r="AH4">
        <v>0</v>
      </c>
      <c r="AI4">
        <v>0</v>
      </c>
      <c r="AJ4">
        <v>0</v>
      </c>
      <c r="AK4">
        <v>22.783560283687947</v>
      </c>
      <c r="AL4">
        <v>1.0071557659208261</v>
      </c>
      <c r="AM4">
        <v>0</v>
      </c>
      <c r="AN4">
        <v>0</v>
      </c>
      <c r="AO4">
        <v>0</v>
      </c>
      <c r="AP4">
        <v>0</v>
      </c>
      <c r="AQ4">
        <v>0</v>
      </c>
      <c r="AR4">
        <v>0.46996648550724623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636.30793956584409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273.15000000000003</v>
      </c>
      <c r="L5">
        <v>3.329855179612073</v>
      </c>
      <c r="M5">
        <v>61.339999999999996</v>
      </c>
      <c r="N5">
        <v>50.165607983892144</v>
      </c>
      <c r="O5">
        <v>34.590000000000003</v>
      </c>
      <c r="P5">
        <v>26.541975584338243</v>
      </c>
      <c r="Q5">
        <v>2.5099999999999998</v>
      </c>
      <c r="R5">
        <v>10.24</v>
      </c>
      <c r="S5">
        <v>6.1356484762579733</v>
      </c>
      <c r="T5">
        <v>0</v>
      </c>
      <c r="U5">
        <v>59.738516808183128</v>
      </c>
      <c r="V5">
        <v>4.71</v>
      </c>
      <c r="W5">
        <v>8.14</v>
      </c>
      <c r="X5">
        <v>34.46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29.259972000000001</v>
      </c>
      <c r="AH5">
        <v>0</v>
      </c>
      <c r="AI5">
        <v>0</v>
      </c>
      <c r="AJ5">
        <v>0</v>
      </c>
      <c r="AK5">
        <v>22.783560283687947</v>
      </c>
      <c r="AL5">
        <v>1.0071557659208261</v>
      </c>
      <c r="AM5">
        <v>0</v>
      </c>
      <c r="AN5">
        <v>0</v>
      </c>
      <c r="AO5">
        <v>0</v>
      </c>
      <c r="AP5">
        <v>0</v>
      </c>
      <c r="AQ5">
        <v>0</v>
      </c>
      <c r="AR5">
        <v>0.46996648550724623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636.30793956584409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273.15000000000003</v>
      </c>
      <c r="L6">
        <v>3.329855179612073</v>
      </c>
      <c r="M6">
        <v>61.339999999999996</v>
      </c>
      <c r="N6">
        <v>50.165607983892144</v>
      </c>
      <c r="O6">
        <v>34.590000000000003</v>
      </c>
      <c r="P6">
        <v>26.541975584338243</v>
      </c>
      <c r="Q6">
        <v>2.5099999999999998</v>
      </c>
      <c r="R6">
        <v>10.24</v>
      </c>
      <c r="S6">
        <v>6.1356484762579733</v>
      </c>
      <c r="T6">
        <v>0</v>
      </c>
      <c r="U6">
        <v>59.738516808183128</v>
      </c>
      <c r="V6">
        <v>4.71</v>
      </c>
      <c r="W6">
        <v>8.14</v>
      </c>
      <c r="X6">
        <v>34.46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29.259972000000001</v>
      </c>
      <c r="AH6">
        <v>0</v>
      </c>
      <c r="AI6">
        <v>0</v>
      </c>
      <c r="AJ6">
        <v>0</v>
      </c>
      <c r="AK6">
        <v>22.783560283687947</v>
      </c>
      <c r="AL6">
        <v>1.0071557659208261</v>
      </c>
      <c r="AM6">
        <v>0</v>
      </c>
      <c r="AN6">
        <v>0</v>
      </c>
      <c r="AO6">
        <v>0</v>
      </c>
      <c r="AP6">
        <v>0</v>
      </c>
      <c r="AQ6">
        <v>0</v>
      </c>
      <c r="AR6">
        <v>0.46996648550724623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636.30793956584409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273.15000000000003</v>
      </c>
      <c r="L7">
        <v>3.329855179612073</v>
      </c>
      <c r="M7">
        <v>61.339999999999996</v>
      </c>
      <c r="N7">
        <v>50.165607983892144</v>
      </c>
      <c r="O7">
        <v>34.590000000000003</v>
      </c>
      <c r="P7">
        <v>26.541975584338243</v>
      </c>
      <c r="Q7">
        <v>2.5099999999999998</v>
      </c>
      <c r="R7">
        <v>10.24</v>
      </c>
      <c r="S7">
        <v>6.1356484762579733</v>
      </c>
      <c r="T7">
        <v>0</v>
      </c>
      <c r="U7">
        <v>59.738516808183128</v>
      </c>
      <c r="V7">
        <v>4.71</v>
      </c>
      <c r="W7">
        <v>8.14</v>
      </c>
      <c r="X7">
        <v>34.46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29.259972000000001</v>
      </c>
      <c r="AH7">
        <v>0</v>
      </c>
      <c r="AI7">
        <v>0</v>
      </c>
      <c r="AJ7">
        <v>0</v>
      </c>
      <c r="AK7">
        <v>22.783560283687947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0</v>
      </c>
      <c r="AR7">
        <v>0.46996648550724623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638.74110756584412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273.15000000000003</v>
      </c>
      <c r="L8">
        <v>3.329855179612073</v>
      </c>
      <c r="M8">
        <v>61.339999999999996</v>
      </c>
      <c r="N8">
        <v>50.165607983892144</v>
      </c>
      <c r="O8">
        <v>34.590000000000003</v>
      </c>
      <c r="P8">
        <v>26.541975584338243</v>
      </c>
      <c r="Q8">
        <v>2.5099999999999998</v>
      </c>
      <c r="R8">
        <v>10.24</v>
      </c>
      <c r="S8">
        <v>6.1356484762579733</v>
      </c>
      <c r="T8">
        <v>0</v>
      </c>
      <c r="U8">
        <v>59.738516808183128</v>
      </c>
      <c r="V8">
        <v>4.71</v>
      </c>
      <c r="W8">
        <v>8.14</v>
      </c>
      <c r="X8">
        <v>34.46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29.259972000000001</v>
      </c>
      <c r="AH8">
        <v>0</v>
      </c>
      <c r="AI8">
        <v>0</v>
      </c>
      <c r="AJ8">
        <v>0</v>
      </c>
      <c r="AK8">
        <v>22.783560283687947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0</v>
      </c>
      <c r="AR8">
        <v>0.46996648550724623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638.74110756584412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273.15000000000003</v>
      </c>
      <c r="L9">
        <v>3.329855179612073</v>
      </c>
      <c r="M9">
        <v>61.339999999999996</v>
      </c>
      <c r="N9">
        <v>50.165607983892144</v>
      </c>
      <c r="O9">
        <v>34.590000000000003</v>
      </c>
      <c r="P9">
        <v>26.541975584338243</v>
      </c>
      <c r="Q9">
        <v>2.5099999999999998</v>
      </c>
      <c r="R9">
        <v>10.24</v>
      </c>
      <c r="S9">
        <v>6.1356484762579733</v>
      </c>
      <c r="T9">
        <v>0</v>
      </c>
      <c r="U9">
        <v>59.738516808183128</v>
      </c>
      <c r="V9">
        <v>4.71</v>
      </c>
      <c r="W9">
        <v>8.14</v>
      </c>
      <c r="X9">
        <v>34.46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29.259972000000001</v>
      </c>
      <c r="AH9">
        <v>0</v>
      </c>
      <c r="AI9">
        <v>0</v>
      </c>
      <c r="AJ9">
        <v>0</v>
      </c>
      <c r="AK9">
        <v>22.783560283687947</v>
      </c>
      <c r="AL9">
        <v>1.0071557659208261</v>
      </c>
      <c r="AM9">
        <v>0</v>
      </c>
      <c r="AN9">
        <v>0</v>
      </c>
      <c r="AO9">
        <v>0</v>
      </c>
      <c r="AP9">
        <v>2.4331680000000002</v>
      </c>
      <c r="AQ9">
        <v>0</v>
      </c>
      <c r="AR9">
        <v>0.46996648550724623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638.74110756584412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273.15000000000003</v>
      </c>
      <c r="L10">
        <v>3.329855179612073</v>
      </c>
      <c r="M10">
        <v>61.339999999999996</v>
      </c>
      <c r="N10">
        <v>50.165607983892144</v>
      </c>
      <c r="O10">
        <v>34.590000000000003</v>
      </c>
      <c r="P10">
        <v>26.541975584338243</v>
      </c>
      <c r="Q10">
        <v>2.5099999999999998</v>
      </c>
      <c r="R10">
        <v>10.24</v>
      </c>
      <c r="S10">
        <v>6.1356484762579733</v>
      </c>
      <c r="T10">
        <v>0</v>
      </c>
      <c r="U10">
        <v>59.738516808183128</v>
      </c>
      <c r="V10">
        <v>4.71</v>
      </c>
      <c r="W10">
        <v>8.14</v>
      </c>
      <c r="X10">
        <v>34.46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29.259972000000001</v>
      </c>
      <c r="AH10">
        <v>0</v>
      </c>
      <c r="AI10">
        <v>0</v>
      </c>
      <c r="AJ10">
        <v>0</v>
      </c>
      <c r="AK10">
        <v>22.783560283687947</v>
      </c>
      <c r="AL10">
        <v>1.0071557659208261</v>
      </c>
      <c r="AM10">
        <v>0</v>
      </c>
      <c r="AN10">
        <v>0</v>
      </c>
      <c r="AO10">
        <v>0</v>
      </c>
      <c r="AP10">
        <v>2.4331680000000002</v>
      </c>
      <c r="AQ10">
        <v>0</v>
      </c>
      <c r="AR10">
        <v>0.46996648550724623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638.74110756584412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273.15000000000003</v>
      </c>
      <c r="L11">
        <v>3.329855179612073</v>
      </c>
      <c r="M11">
        <v>61.339999999999996</v>
      </c>
      <c r="N11">
        <v>50.165607983892144</v>
      </c>
      <c r="O11">
        <v>34.590000000000003</v>
      </c>
      <c r="P11">
        <v>26.541975584338243</v>
      </c>
      <c r="Q11">
        <v>2.5099999999999998</v>
      </c>
      <c r="R11">
        <v>10.24</v>
      </c>
      <c r="S11">
        <v>6.1356484762579733</v>
      </c>
      <c r="T11">
        <v>0</v>
      </c>
      <c r="U11">
        <v>59.738516808183128</v>
      </c>
      <c r="V11">
        <v>4.71</v>
      </c>
      <c r="W11">
        <v>8.14</v>
      </c>
      <c r="X11">
        <v>34.46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29.259972000000001</v>
      </c>
      <c r="AH11">
        <v>0</v>
      </c>
      <c r="AI11">
        <v>0</v>
      </c>
      <c r="AJ11">
        <v>0</v>
      </c>
      <c r="AK11">
        <v>22.783560283687947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636.30793956584409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273.15000000000003</v>
      </c>
      <c r="L12">
        <v>3.329855179612073</v>
      </c>
      <c r="M12">
        <v>61.339999999999996</v>
      </c>
      <c r="N12">
        <v>50.165607983892144</v>
      </c>
      <c r="O12">
        <v>34.590000000000003</v>
      </c>
      <c r="P12">
        <v>26.541975584338243</v>
      </c>
      <c r="Q12">
        <v>2.5099999999999998</v>
      </c>
      <c r="R12">
        <v>10.24</v>
      </c>
      <c r="S12">
        <v>6.1356484762579733</v>
      </c>
      <c r="T12">
        <v>0</v>
      </c>
      <c r="U12">
        <v>59.738516808183128</v>
      </c>
      <c r="V12">
        <v>4.71</v>
      </c>
      <c r="W12">
        <v>8.14</v>
      </c>
      <c r="X12">
        <v>34.46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29.259972000000001</v>
      </c>
      <c r="AH12">
        <v>0</v>
      </c>
      <c r="AI12">
        <v>0</v>
      </c>
      <c r="AJ12">
        <v>0</v>
      </c>
      <c r="AK12">
        <v>22.783560283687947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636.30793956584409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273.15000000000003</v>
      </c>
      <c r="L13">
        <v>3.329855179612073</v>
      </c>
      <c r="M13">
        <v>61.339999999999996</v>
      </c>
      <c r="N13">
        <v>50.165607983892144</v>
      </c>
      <c r="O13">
        <v>35.370000000000005</v>
      </c>
      <c r="P13">
        <v>26.541975584338243</v>
      </c>
      <c r="Q13">
        <v>2.5099999999999998</v>
      </c>
      <c r="R13">
        <v>10.24</v>
      </c>
      <c r="S13">
        <v>6.1356484762579733</v>
      </c>
      <c r="T13">
        <v>0</v>
      </c>
      <c r="U13">
        <v>59.738516808183128</v>
      </c>
      <c r="V13">
        <v>4.71</v>
      </c>
      <c r="W13">
        <v>8.14</v>
      </c>
      <c r="X13">
        <v>34.46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29.259972000000001</v>
      </c>
      <c r="AH13">
        <v>0</v>
      </c>
      <c r="AI13">
        <v>0</v>
      </c>
      <c r="AJ13">
        <v>0</v>
      </c>
      <c r="AK13">
        <v>22.783560283687947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637.08793956584418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273.15000000000003</v>
      </c>
      <c r="L14">
        <v>3.329855179612073</v>
      </c>
      <c r="M14">
        <v>61.339999999999996</v>
      </c>
      <c r="N14">
        <v>50.165607983892144</v>
      </c>
      <c r="O14">
        <v>35.43</v>
      </c>
      <c r="P14">
        <v>26.541975584338243</v>
      </c>
      <c r="Q14">
        <v>2.5099999999999998</v>
      </c>
      <c r="R14">
        <v>10.24</v>
      </c>
      <c r="S14">
        <v>6.1356484762579733</v>
      </c>
      <c r="T14">
        <v>0</v>
      </c>
      <c r="U14">
        <v>59.738516808183128</v>
      </c>
      <c r="V14">
        <v>4.71</v>
      </c>
      <c r="W14">
        <v>8.14</v>
      </c>
      <c r="X14">
        <v>34.46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29.259972000000001</v>
      </c>
      <c r="AH14">
        <v>0</v>
      </c>
      <c r="AI14">
        <v>0</v>
      </c>
      <c r="AJ14">
        <v>0</v>
      </c>
      <c r="AK14">
        <v>22.783560283687947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637.14793956584413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273.15000000000003</v>
      </c>
      <c r="L15">
        <v>3.329855179612073</v>
      </c>
      <c r="M15">
        <v>61.339999999999996</v>
      </c>
      <c r="N15">
        <v>50.165607983892144</v>
      </c>
      <c r="O15">
        <v>35.43</v>
      </c>
      <c r="P15">
        <v>26.541975584338243</v>
      </c>
      <c r="Q15">
        <v>2.5099999999999998</v>
      </c>
      <c r="R15">
        <v>10.24</v>
      </c>
      <c r="S15">
        <v>6.1356484762579733</v>
      </c>
      <c r="T15">
        <v>0</v>
      </c>
      <c r="U15">
        <v>59.738516808183128</v>
      </c>
      <c r="V15">
        <v>4.71</v>
      </c>
      <c r="W15">
        <v>8.14</v>
      </c>
      <c r="X15">
        <v>34.46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29.259972000000001</v>
      </c>
      <c r="AH15">
        <v>0</v>
      </c>
      <c r="AI15">
        <v>0</v>
      </c>
      <c r="AJ15">
        <v>0</v>
      </c>
      <c r="AK15">
        <v>22.783560283687947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637.14793956584413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273.15000000000003</v>
      </c>
      <c r="L16">
        <v>3.329855179612073</v>
      </c>
      <c r="M16">
        <v>61.339999999999996</v>
      </c>
      <c r="N16">
        <v>50.165607983892144</v>
      </c>
      <c r="O16">
        <v>35.43</v>
      </c>
      <c r="P16">
        <v>26.541975584338243</v>
      </c>
      <c r="Q16">
        <v>2.5099999999999998</v>
      </c>
      <c r="R16">
        <v>10.24</v>
      </c>
      <c r="S16">
        <v>6.1356484762579733</v>
      </c>
      <c r="T16">
        <v>0</v>
      </c>
      <c r="U16">
        <v>59.738516808183128</v>
      </c>
      <c r="V16">
        <v>4.71</v>
      </c>
      <c r="W16">
        <v>8.14</v>
      </c>
      <c r="X16">
        <v>34.46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29.259972000000001</v>
      </c>
      <c r="AH16">
        <v>0</v>
      </c>
      <c r="AI16">
        <v>0</v>
      </c>
      <c r="AJ16">
        <v>0</v>
      </c>
      <c r="AK16">
        <v>22.783560283687947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637.14793956584413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273.15000000000003</v>
      </c>
      <c r="L17">
        <v>3.329855179612073</v>
      </c>
      <c r="M17">
        <v>61.339999999999996</v>
      </c>
      <c r="N17">
        <v>50.165607983892144</v>
      </c>
      <c r="O17">
        <v>35.43</v>
      </c>
      <c r="P17">
        <v>26.541975584338243</v>
      </c>
      <c r="Q17">
        <v>2.5099999999999998</v>
      </c>
      <c r="R17">
        <v>10.24</v>
      </c>
      <c r="S17">
        <v>6.1356484762579733</v>
      </c>
      <c r="T17">
        <v>0</v>
      </c>
      <c r="U17">
        <v>59.738516808183128</v>
      </c>
      <c r="V17">
        <v>4.71</v>
      </c>
      <c r="W17">
        <v>8.14</v>
      </c>
      <c r="X17">
        <v>34.46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29.259972000000001</v>
      </c>
      <c r="AH17">
        <v>0</v>
      </c>
      <c r="AI17">
        <v>0</v>
      </c>
      <c r="AJ17">
        <v>0</v>
      </c>
      <c r="AK17">
        <v>22.783560283687947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637.14793956584413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273.15000000000003</v>
      </c>
      <c r="L18">
        <v>3.329855179612073</v>
      </c>
      <c r="M18">
        <v>61.339999999999996</v>
      </c>
      <c r="N18">
        <v>50.165607983892144</v>
      </c>
      <c r="O18">
        <v>35.43</v>
      </c>
      <c r="P18">
        <v>26.541975584338243</v>
      </c>
      <c r="Q18">
        <v>2.5099999999999998</v>
      </c>
      <c r="R18">
        <v>10.24</v>
      </c>
      <c r="S18">
        <v>6.1356484762579733</v>
      </c>
      <c r="T18">
        <v>0</v>
      </c>
      <c r="U18">
        <v>59.738516808183128</v>
      </c>
      <c r="V18">
        <v>4.71</v>
      </c>
      <c r="W18">
        <v>8.14</v>
      </c>
      <c r="X18">
        <v>34.46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29.259972000000001</v>
      </c>
      <c r="AH18">
        <v>0</v>
      </c>
      <c r="AI18">
        <v>0</v>
      </c>
      <c r="AJ18">
        <v>0</v>
      </c>
      <c r="AK18">
        <v>22.783560283687947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637.14793956584413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273.15000000000003</v>
      </c>
      <c r="L19">
        <v>3.329855179612073</v>
      </c>
      <c r="M19">
        <v>61.339999999999996</v>
      </c>
      <c r="N19">
        <v>50.165607983892144</v>
      </c>
      <c r="O19">
        <v>35.43</v>
      </c>
      <c r="P19">
        <v>26.541975584338243</v>
      </c>
      <c r="Q19">
        <v>2.5099999999999998</v>
      </c>
      <c r="R19">
        <v>10.24</v>
      </c>
      <c r="S19">
        <v>6.1356484762579733</v>
      </c>
      <c r="T19">
        <v>0</v>
      </c>
      <c r="U19">
        <v>59.738516808183128</v>
      </c>
      <c r="V19">
        <v>4.71</v>
      </c>
      <c r="W19">
        <v>8.14</v>
      </c>
      <c r="X19">
        <v>34.46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29.259972000000001</v>
      </c>
      <c r="AH19">
        <v>0</v>
      </c>
      <c r="AI19">
        <v>0</v>
      </c>
      <c r="AJ19">
        <v>0</v>
      </c>
      <c r="AK19">
        <v>22.783560283687947</v>
      </c>
      <c r="AL19">
        <v>1.0071557659208261</v>
      </c>
      <c r="AM19">
        <v>0</v>
      </c>
      <c r="AN19">
        <v>0</v>
      </c>
      <c r="AO19">
        <v>0</v>
      </c>
      <c r="AP19">
        <v>0</v>
      </c>
      <c r="AQ19">
        <v>9.4479698412698419</v>
      </c>
      <c r="AR19">
        <v>0.46996648550724623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646.59590940711394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273.15000000000003</v>
      </c>
      <c r="L20">
        <v>3.329855179612073</v>
      </c>
      <c r="M20">
        <v>61.339999999999996</v>
      </c>
      <c r="N20">
        <v>50.165607983892144</v>
      </c>
      <c r="O20">
        <v>35.43</v>
      </c>
      <c r="P20">
        <v>26.541975584338243</v>
      </c>
      <c r="Q20">
        <v>2.5099999999999998</v>
      </c>
      <c r="R20">
        <v>10.24</v>
      </c>
      <c r="S20">
        <v>6.1356484762579733</v>
      </c>
      <c r="T20">
        <v>0</v>
      </c>
      <c r="U20">
        <v>59.738516808183128</v>
      </c>
      <c r="V20">
        <v>4.71</v>
      </c>
      <c r="W20">
        <v>8.14</v>
      </c>
      <c r="X20">
        <v>34.46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29.259972000000001</v>
      </c>
      <c r="AH20">
        <v>0</v>
      </c>
      <c r="AI20">
        <v>0</v>
      </c>
      <c r="AJ20">
        <v>0</v>
      </c>
      <c r="AK20">
        <v>22.783560283687947</v>
      </c>
      <c r="AL20">
        <v>1.0071557659208261</v>
      </c>
      <c r="AM20">
        <v>0</v>
      </c>
      <c r="AN20">
        <v>0</v>
      </c>
      <c r="AO20">
        <v>0</v>
      </c>
      <c r="AP20">
        <v>0</v>
      </c>
      <c r="AQ20">
        <v>9.4479698412698419</v>
      </c>
      <c r="AR20">
        <v>0.46996648550724623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646.59590940711394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273.15000000000003</v>
      </c>
      <c r="L21">
        <v>3.329855179612073</v>
      </c>
      <c r="M21">
        <v>61.339999999999996</v>
      </c>
      <c r="N21">
        <v>50.165607983892144</v>
      </c>
      <c r="O21">
        <v>35.43</v>
      </c>
      <c r="P21">
        <v>26.541975584338243</v>
      </c>
      <c r="Q21">
        <v>2.5099999999999998</v>
      </c>
      <c r="R21">
        <v>10.24</v>
      </c>
      <c r="S21">
        <v>6.1356484762579733</v>
      </c>
      <c r="T21">
        <v>0</v>
      </c>
      <c r="U21">
        <v>59.738516808183128</v>
      </c>
      <c r="V21">
        <v>4.71</v>
      </c>
      <c r="W21">
        <v>8.14</v>
      </c>
      <c r="X21">
        <v>34.46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29.259972000000001</v>
      </c>
      <c r="AH21">
        <v>0</v>
      </c>
      <c r="AI21">
        <v>0</v>
      </c>
      <c r="AJ21">
        <v>0</v>
      </c>
      <c r="AK21">
        <v>22.783560283687947</v>
      </c>
      <c r="AL21">
        <v>1.0071557659208261</v>
      </c>
      <c r="AM21">
        <v>0</v>
      </c>
      <c r="AN21">
        <v>0</v>
      </c>
      <c r="AO21">
        <v>0</v>
      </c>
      <c r="AP21">
        <v>0</v>
      </c>
      <c r="AQ21">
        <v>9.4479698412698419</v>
      </c>
      <c r="AR21">
        <v>0.46996648550724623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646.59590940711394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273.15000000000003</v>
      </c>
      <c r="L22">
        <v>3.329855179612073</v>
      </c>
      <c r="M22">
        <v>61.339999999999996</v>
      </c>
      <c r="N22">
        <v>50.165607983892144</v>
      </c>
      <c r="O22">
        <v>35.43</v>
      </c>
      <c r="P22">
        <v>26.541975584338243</v>
      </c>
      <c r="Q22">
        <v>2.5099999999999998</v>
      </c>
      <c r="R22">
        <v>10.24</v>
      </c>
      <c r="S22">
        <v>6.1356484762579733</v>
      </c>
      <c r="T22">
        <v>0</v>
      </c>
      <c r="U22">
        <v>59.738516808183128</v>
      </c>
      <c r="V22">
        <v>4.71</v>
      </c>
      <c r="W22">
        <v>8.14</v>
      </c>
      <c r="X22">
        <v>34.46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29.259972000000001</v>
      </c>
      <c r="AH22">
        <v>0</v>
      </c>
      <c r="AI22">
        <v>0</v>
      </c>
      <c r="AJ22">
        <v>0</v>
      </c>
      <c r="AK22">
        <v>22.783560283687947</v>
      </c>
      <c r="AL22">
        <v>1.0071557659208261</v>
      </c>
      <c r="AM22">
        <v>0</v>
      </c>
      <c r="AN22">
        <v>0</v>
      </c>
      <c r="AO22">
        <v>0</v>
      </c>
      <c r="AP22">
        <v>0</v>
      </c>
      <c r="AQ22">
        <v>9.4479698412698419</v>
      </c>
      <c r="AR22">
        <v>0.46996648550724623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646.59590940711394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273.15000000000003</v>
      </c>
      <c r="L23">
        <v>3.329855179612073</v>
      </c>
      <c r="M23">
        <v>61.339999999999996</v>
      </c>
      <c r="N23">
        <v>50.165607983892144</v>
      </c>
      <c r="O23">
        <v>35.43</v>
      </c>
      <c r="P23">
        <v>26.541975584338243</v>
      </c>
      <c r="Q23">
        <v>2.5099999999999998</v>
      </c>
      <c r="R23">
        <v>10.24</v>
      </c>
      <c r="S23">
        <v>6.1356484762579733</v>
      </c>
      <c r="T23">
        <v>0</v>
      </c>
      <c r="U23">
        <v>59.738516808183128</v>
      </c>
      <c r="V23">
        <v>4.71</v>
      </c>
      <c r="W23">
        <v>7.83</v>
      </c>
      <c r="X23">
        <v>34.46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29.259972000000001</v>
      </c>
      <c r="AH23">
        <v>0</v>
      </c>
      <c r="AI23">
        <v>0</v>
      </c>
      <c r="AJ23">
        <v>0</v>
      </c>
      <c r="AK23">
        <v>22.783560283687947</v>
      </c>
      <c r="AL23">
        <v>1.0071557659208261</v>
      </c>
      <c r="AM23">
        <v>0</v>
      </c>
      <c r="AN23">
        <v>0</v>
      </c>
      <c r="AO23">
        <v>0</v>
      </c>
      <c r="AP23">
        <v>0</v>
      </c>
      <c r="AQ23">
        <v>9.4479698412698419</v>
      </c>
      <c r="AR23">
        <v>0.46996648550724623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646.28590940711399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273.15000000000003</v>
      </c>
      <c r="L24">
        <v>3.329855179612073</v>
      </c>
      <c r="M24">
        <v>61.339999999999996</v>
      </c>
      <c r="N24">
        <v>50.165607983892144</v>
      </c>
      <c r="O24">
        <v>35.43</v>
      </c>
      <c r="P24">
        <v>26.541975584338243</v>
      </c>
      <c r="Q24">
        <v>2.5099999999999998</v>
      </c>
      <c r="R24">
        <v>10.24</v>
      </c>
      <c r="S24">
        <v>6.1356484762579733</v>
      </c>
      <c r="T24">
        <v>0</v>
      </c>
      <c r="U24">
        <v>59.738516808183128</v>
      </c>
      <c r="V24">
        <v>4.71</v>
      </c>
      <c r="W24">
        <v>7.83</v>
      </c>
      <c r="X24">
        <v>34.46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29.259972000000001</v>
      </c>
      <c r="AH24">
        <v>0</v>
      </c>
      <c r="AI24">
        <v>0</v>
      </c>
      <c r="AJ24">
        <v>0</v>
      </c>
      <c r="AK24">
        <v>22.783560283687947</v>
      </c>
      <c r="AL24">
        <v>1.0071557659208261</v>
      </c>
      <c r="AM24">
        <v>0</v>
      </c>
      <c r="AN24">
        <v>0</v>
      </c>
      <c r="AO24">
        <v>0</v>
      </c>
      <c r="AP24">
        <v>0</v>
      </c>
      <c r="AQ24">
        <v>18.902871428571427</v>
      </c>
      <c r="AR24">
        <v>0.46996648550724623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655.7408109944156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273.15000000000003</v>
      </c>
      <c r="L25">
        <v>3.329855179612073</v>
      </c>
      <c r="M25">
        <v>61.339999999999996</v>
      </c>
      <c r="N25">
        <v>50.165607983892144</v>
      </c>
      <c r="O25">
        <v>35.43</v>
      </c>
      <c r="P25">
        <v>26.541975584338243</v>
      </c>
      <c r="Q25">
        <v>2.5099999999999998</v>
      </c>
      <c r="R25">
        <v>10.24</v>
      </c>
      <c r="S25">
        <v>6.1356484762579733</v>
      </c>
      <c r="T25">
        <v>0</v>
      </c>
      <c r="U25">
        <v>59.738516808183128</v>
      </c>
      <c r="V25">
        <v>4.71</v>
      </c>
      <c r="W25">
        <v>7.83</v>
      </c>
      <c r="X25">
        <v>34.46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29.259972000000001</v>
      </c>
      <c r="AH25">
        <v>0</v>
      </c>
      <c r="AI25">
        <v>0</v>
      </c>
      <c r="AJ25">
        <v>0</v>
      </c>
      <c r="AK25">
        <v>22.783560283687947</v>
      </c>
      <c r="AL25">
        <v>1.0071557659208261</v>
      </c>
      <c r="AM25">
        <v>0</v>
      </c>
      <c r="AN25">
        <v>0</v>
      </c>
      <c r="AO25">
        <v>0</v>
      </c>
      <c r="AP25">
        <v>0</v>
      </c>
      <c r="AQ25">
        <v>18.902871428571427</v>
      </c>
      <c r="AR25">
        <v>0.46996648550724623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662.7023325689803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273.15000000000003</v>
      </c>
      <c r="L26">
        <v>3.329855179612073</v>
      </c>
      <c r="M26">
        <v>61.339999999999996</v>
      </c>
      <c r="N26">
        <v>50.165607983892144</v>
      </c>
      <c r="O26">
        <v>35.43</v>
      </c>
      <c r="P26">
        <v>26.541975584338243</v>
      </c>
      <c r="Q26">
        <v>2.5099999999999998</v>
      </c>
      <c r="R26">
        <v>10.24</v>
      </c>
      <c r="S26">
        <v>6.1356484762579733</v>
      </c>
      <c r="T26">
        <v>0</v>
      </c>
      <c r="U26">
        <v>59.738516808183128</v>
      </c>
      <c r="V26">
        <v>4.71</v>
      </c>
      <c r="W26">
        <v>7.83</v>
      </c>
      <c r="X26">
        <v>34.46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5.9130375253549694</v>
      </c>
      <c r="AG26">
        <v>29.259972000000001</v>
      </c>
      <c r="AH26">
        <v>8.0021778247096069</v>
      </c>
      <c r="AI26">
        <v>0</v>
      </c>
      <c r="AJ26">
        <v>0</v>
      </c>
      <c r="AK26">
        <v>22.783560283687947</v>
      </c>
      <c r="AL26">
        <v>1.0071557659208261</v>
      </c>
      <c r="AM26">
        <v>0</v>
      </c>
      <c r="AN26">
        <v>0</v>
      </c>
      <c r="AO26">
        <v>0</v>
      </c>
      <c r="AP26">
        <v>0</v>
      </c>
      <c r="AQ26">
        <v>19.575250793650792</v>
      </c>
      <c r="AR26">
        <v>0.46996648550724623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671.37688975876927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273.15000000000003</v>
      </c>
      <c r="L27">
        <v>3.329855179612073</v>
      </c>
      <c r="M27">
        <v>61.339999999999996</v>
      </c>
      <c r="N27">
        <v>50.165607983892144</v>
      </c>
      <c r="O27">
        <v>35.43</v>
      </c>
      <c r="P27">
        <v>26.541975584338243</v>
      </c>
      <c r="Q27">
        <v>2.4000000000000004</v>
      </c>
      <c r="R27">
        <v>9.8400000000000016</v>
      </c>
      <c r="S27">
        <v>6.13</v>
      </c>
      <c r="T27">
        <v>0</v>
      </c>
      <c r="U27">
        <v>59.738516808183128</v>
      </c>
      <c r="V27">
        <v>4.2031794095382287</v>
      </c>
      <c r="W27">
        <v>13.055610084033614</v>
      </c>
      <c r="X27">
        <v>55.044436920596532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3.8606797880393646</v>
      </c>
      <c r="AE27">
        <v>6.9615215745647241</v>
      </c>
      <c r="AF27">
        <v>5.9130375253549694</v>
      </c>
      <c r="AG27">
        <v>29.259972000000001</v>
      </c>
      <c r="AH27">
        <v>15.999963674762405</v>
      </c>
      <c r="AI27">
        <v>0</v>
      </c>
      <c r="AJ27">
        <v>0</v>
      </c>
      <c r="AK27">
        <v>22.783560283687947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29.612419047619046</v>
      </c>
      <c r="AR27">
        <v>0.46996648550724623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718.06010158874005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273.15000000000003</v>
      </c>
      <c r="L28">
        <v>3.329855179612073</v>
      </c>
      <c r="M28">
        <v>61.339999999999996</v>
      </c>
      <c r="N28">
        <v>50.165607983892144</v>
      </c>
      <c r="O28">
        <v>35.43</v>
      </c>
      <c r="P28">
        <v>26.541975584338243</v>
      </c>
      <c r="Q28">
        <v>2.4000000000000004</v>
      </c>
      <c r="R28">
        <v>9.8400000000000016</v>
      </c>
      <c r="S28">
        <v>6.13</v>
      </c>
      <c r="T28">
        <v>0</v>
      </c>
      <c r="U28">
        <v>59.738516808183128</v>
      </c>
      <c r="V28">
        <v>4.2031794095382287</v>
      </c>
      <c r="W28">
        <v>14.23</v>
      </c>
      <c r="X28">
        <v>62.62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7.7169674489023476</v>
      </c>
      <c r="AE28">
        <v>6.9615215745647241</v>
      </c>
      <c r="AF28">
        <v>11.833007099391482</v>
      </c>
      <c r="AG28">
        <v>29.259972000000001</v>
      </c>
      <c r="AH28">
        <v>24.520394508975709</v>
      </c>
      <c r="AI28">
        <v>1.5064516889238018</v>
      </c>
      <c r="AJ28">
        <v>0</v>
      </c>
      <c r="AK28">
        <v>22.783560283687947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29.612419047619046</v>
      </c>
      <c r="AR28">
        <v>0.46996648550724623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746.61319434214647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273.15738902264184</v>
      </c>
      <c r="L29">
        <v>2.64</v>
      </c>
      <c r="M29">
        <v>61.339999999999996</v>
      </c>
      <c r="N29">
        <v>50.165607983892144</v>
      </c>
      <c r="O29">
        <v>35.43</v>
      </c>
      <c r="P29">
        <v>26.541975584338243</v>
      </c>
      <c r="Q29">
        <v>2.4000000000000004</v>
      </c>
      <c r="R29">
        <v>9.8400000000000016</v>
      </c>
      <c r="S29">
        <v>6.13</v>
      </c>
      <c r="T29">
        <v>0</v>
      </c>
      <c r="U29">
        <v>59.738516808183128</v>
      </c>
      <c r="V29">
        <v>4.1999999999999993</v>
      </c>
      <c r="W29">
        <v>15.195608205720889</v>
      </c>
      <c r="X29">
        <v>62.64</v>
      </c>
      <c r="Y29">
        <v>0</v>
      </c>
      <c r="Z29">
        <v>0.93106545454545442</v>
      </c>
      <c r="AA29">
        <v>5.9341392405063296</v>
      </c>
      <c r="AB29">
        <v>1.4097029257314324</v>
      </c>
      <c r="AC29">
        <v>4.0891181089995285</v>
      </c>
      <c r="AD29">
        <v>11.577647236941711</v>
      </c>
      <c r="AE29">
        <v>13.923043149129448</v>
      </c>
      <c r="AF29">
        <v>17.746044624746457</v>
      </c>
      <c r="AG29">
        <v>29.259972000000001</v>
      </c>
      <c r="AH29">
        <v>36.405077930306227</v>
      </c>
      <c r="AI29">
        <v>1.5064516889238018</v>
      </c>
      <c r="AJ29">
        <v>0</v>
      </c>
      <c r="AK29">
        <v>22.783560283687947</v>
      </c>
      <c r="AL29">
        <v>1.0071557659208261</v>
      </c>
      <c r="AM29">
        <v>0</v>
      </c>
      <c r="AN29">
        <v>0</v>
      </c>
      <c r="AO29">
        <v>0</v>
      </c>
      <c r="AP29">
        <v>0</v>
      </c>
      <c r="AQ29">
        <v>29.612419047619046</v>
      </c>
      <c r="AR29">
        <v>0.46996648550724623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787.8971050204309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273.14999999999998</v>
      </c>
      <c r="L30">
        <v>2.52</v>
      </c>
      <c r="M30">
        <v>61.339999999999996</v>
      </c>
      <c r="N30">
        <v>50.165607983892144</v>
      </c>
      <c r="O30">
        <v>35.43</v>
      </c>
      <c r="P30">
        <v>26.541975584338243</v>
      </c>
      <c r="Q30">
        <v>2.4000000000000004</v>
      </c>
      <c r="R30">
        <v>9.8400000000000016</v>
      </c>
      <c r="S30">
        <v>6.13</v>
      </c>
      <c r="T30">
        <v>0</v>
      </c>
      <c r="U30">
        <v>59.738516808183128</v>
      </c>
      <c r="V30">
        <v>4.1999999999999993</v>
      </c>
      <c r="W30">
        <v>15.88</v>
      </c>
      <c r="X30">
        <v>62.64</v>
      </c>
      <c r="Y30">
        <v>0</v>
      </c>
      <c r="Z30">
        <v>5.5073399999999983</v>
      </c>
      <c r="AA30">
        <v>11.850708860759497</v>
      </c>
      <c r="AB30">
        <v>16.688072018004497</v>
      </c>
      <c r="AC30">
        <v>8.1870205748390124</v>
      </c>
      <c r="AD30">
        <v>15.438327024981076</v>
      </c>
      <c r="AE30">
        <v>13.923043149129448</v>
      </c>
      <c r="AF30">
        <v>26.036774847870188</v>
      </c>
      <c r="AG30">
        <v>29.259972000000001</v>
      </c>
      <c r="AH30">
        <v>48.004282998944028</v>
      </c>
      <c r="AI30">
        <v>1.5064516889238018</v>
      </c>
      <c r="AJ30">
        <v>0</v>
      </c>
      <c r="AK30">
        <v>22.783560283687947</v>
      </c>
      <c r="AL30">
        <v>1.0071557659208261</v>
      </c>
      <c r="AM30">
        <v>3.3376144036008997</v>
      </c>
      <c r="AN30">
        <v>0</v>
      </c>
      <c r="AO30">
        <v>0</v>
      </c>
      <c r="AP30">
        <v>0</v>
      </c>
      <c r="AQ30">
        <v>39.483225396825397</v>
      </c>
      <c r="AR30">
        <v>0.46996648550724623</v>
      </c>
      <c r="AS30">
        <v>1.8226434730895036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855.28225934849684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301.83000000000004</v>
      </c>
      <c r="L31">
        <v>4.8400000000000007</v>
      </c>
      <c r="M31">
        <v>61.339999999999996</v>
      </c>
      <c r="N31">
        <v>50.165607983892144</v>
      </c>
      <c r="O31">
        <v>34.590000000000003</v>
      </c>
      <c r="P31">
        <v>26.541975584338243</v>
      </c>
      <c r="Q31">
        <v>3.92</v>
      </c>
      <c r="R31">
        <v>15.075607340518498</v>
      </c>
      <c r="S31">
        <v>9.7099999999999991</v>
      </c>
      <c r="T31">
        <v>0</v>
      </c>
      <c r="U31">
        <v>59.738516808183128</v>
      </c>
      <c r="V31">
        <v>8.2243933725280591</v>
      </c>
      <c r="W31">
        <v>15.9</v>
      </c>
      <c r="X31">
        <v>62.64</v>
      </c>
      <c r="Y31">
        <v>0</v>
      </c>
      <c r="Z31">
        <v>5.5073399999999983</v>
      </c>
      <c r="AA31">
        <v>11.850708860759497</v>
      </c>
      <c r="AB31">
        <v>16.688072018004497</v>
      </c>
      <c r="AC31">
        <v>8.1870205748390124</v>
      </c>
      <c r="AD31">
        <v>15.438327024981076</v>
      </c>
      <c r="AE31">
        <v>13.923043149129448</v>
      </c>
      <c r="AF31">
        <v>26.036774847870188</v>
      </c>
      <c r="AG31">
        <v>29.259972000000001</v>
      </c>
      <c r="AH31">
        <v>48.004282998944028</v>
      </c>
      <c r="AI31">
        <v>6.9876520031421823</v>
      </c>
      <c r="AJ31">
        <v>0</v>
      </c>
      <c r="AK31">
        <v>22.783560283687947</v>
      </c>
      <c r="AL31">
        <v>1.0071557659208261</v>
      </c>
      <c r="AM31">
        <v>3.3376144036008997</v>
      </c>
      <c r="AN31">
        <v>0</v>
      </c>
      <c r="AO31">
        <v>0</v>
      </c>
      <c r="AP31">
        <v>0</v>
      </c>
      <c r="AQ31">
        <v>39.483225396825397</v>
      </c>
      <c r="AR31">
        <v>0.46996648550724623</v>
      </c>
      <c r="AS31">
        <v>1.8226434730895036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905.30346037576192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384.72697575746588</v>
      </c>
      <c r="L32">
        <v>5.8098556234779579</v>
      </c>
      <c r="M32">
        <v>61.339999999999996</v>
      </c>
      <c r="N32">
        <v>50.165607983892144</v>
      </c>
      <c r="O32">
        <v>34.590000000000003</v>
      </c>
      <c r="P32">
        <v>26.541975584338243</v>
      </c>
      <c r="Q32">
        <v>4.3500000000000005</v>
      </c>
      <c r="R32">
        <v>17.675609634963994</v>
      </c>
      <c r="S32">
        <v>11.094390340459224</v>
      </c>
      <c r="T32">
        <v>0</v>
      </c>
      <c r="U32">
        <v>59.738516808183128</v>
      </c>
      <c r="V32">
        <v>8.2243933725280591</v>
      </c>
      <c r="W32">
        <v>16.345608380338437</v>
      </c>
      <c r="X32">
        <v>62.64</v>
      </c>
      <c r="Y32">
        <v>0</v>
      </c>
      <c r="Z32">
        <v>5.5073399999999983</v>
      </c>
      <c r="AA32">
        <v>11.850708860759497</v>
      </c>
      <c r="AB32">
        <v>16.688072018004497</v>
      </c>
      <c r="AC32">
        <v>8.1870205748390124</v>
      </c>
      <c r="AD32">
        <v>15.438327024981076</v>
      </c>
      <c r="AE32">
        <v>13.923043149129448</v>
      </c>
      <c r="AF32">
        <v>26.036774847870188</v>
      </c>
      <c r="AG32">
        <v>29.259972000000001</v>
      </c>
      <c r="AH32">
        <v>48.004282998944028</v>
      </c>
      <c r="AI32">
        <v>6.9876520031421823</v>
      </c>
      <c r="AJ32">
        <v>0</v>
      </c>
      <c r="AK32">
        <v>22.783560283687947</v>
      </c>
      <c r="AL32">
        <v>1.0071557659208261</v>
      </c>
      <c r="AM32">
        <v>3.4605791447861964</v>
      </c>
      <c r="AN32">
        <v>0</v>
      </c>
      <c r="AO32">
        <v>0</v>
      </c>
      <c r="AP32">
        <v>0</v>
      </c>
      <c r="AQ32">
        <v>39.483225396825397</v>
      </c>
      <c r="AR32">
        <v>0.46996648550724623</v>
      </c>
      <c r="AS32">
        <v>1.8226434730895036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994.15325751313424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432.81721831220813</v>
      </c>
      <c r="L33">
        <v>6.0298556276486224</v>
      </c>
      <c r="M33">
        <v>61.339999999999996</v>
      </c>
      <c r="N33">
        <v>50.165607983892144</v>
      </c>
      <c r="O33">
        <v>34.590000000000003</v>
      </c>
      <c r="P33">
        <v>26.541975584338243</v>
      </c>
      <c r="Q33">
        <v>4.3500000000000005</v>
      </c>
      <c r="R33">
        <v>17.905608141245711</v>
      </c>
      <c r="S33">
        <v>11.15</v>
      </c>
      <c r="T33">
        <v>0</v>
      </c>
      <c r="U33">
        <v>59.738516808183128</v>
      </c>
      <c r="V33">
        <v>8.2243933725280591</v>
      </c>
      <c r="W33">
        <v>16.405608777093928</v>
      </c>
      <c r="X33">
        <v>62.64</v>
      </c>
      <c r="Y33">
        <v>0</v>
      </c>
      <c r="Z33">
        <v>5.5073399999999983</v>
      </c>
      <c r="AA33">
        <v>11.850708860759497</v>
      </c>
      <c r="AB33">
        <v>16.688072018004497</v>
      </c>
      <c r="AC33">
        <v>8.1870205748390124</v>
      </c>
      <c r="AD33">
        <v>15.438327024981076</v>
      </c>
      <c r="AE33">
        <v>13.923043149129448</v>
      </c>
      <c r="AF33">
        <v>26.036774847870188</v>
      </c>
      <c r="AG33">
        <v>29.259972000000001</v>
      </c>
      <c r="AH33">
        <v>48.004282998944028</v>
      </c>
      <c r="AI33">
        <v>6.9876520031421823</v>
      </c>
      <c r="AJ33">
        <v>0</v>
      </c>
      <c r="AK33">
        <v>22.783560283687947</v>
      </c>
      <c r="AL33">
        <v>6.6696092943201357</v>
      </c>
      <c r="AM33">
        <v>3.4605791447861964</v>
      </c>
      <c r="AN33">
        <v>0</v>
      </c>
      <c r="AO33">
        <v>0</v>
      </c>
      <c r="AP33">
        <v>0</v>
      </c>
      <c r="AQ33">
        <v>39.483225396825397</v>
      </c>
      <c r="AR33">
        <v>0.46996648550724623</v>
      </c>
      <c r="AS33">
        <v>1.8226434730895036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1048.4715621630244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489.91492028202038</v>
      </c>
      <c r="L34">
        <v>6.0298556276486224</v>
      </c>
      <c r="M34">
        <v>61.339999999999996</v>
      </c>
      <c r="N34">
        <v>50.165607983892144</v>
      </c>
      <c r="O34">
        <v>34.590000000000003</v>
      </c>
      <c r="P34">
        <v>26.541975584338243</v>
      </c>
      <c r="Q34">
        <v>4.3500000000000005</v>
      </c>
      <c r="R34">
        <v>17.905608141245711</v>
      </c>
      <c r="S34">
        <v>11.15</v>
      </c>
      <c r="T34">
        <v>0</v>
      </c>
      <c r="U34">
        <v>59.738516808183128</v>
      </c>
      <c r="V34">
        <v>8.2243933725280591</v>
      </c>
      <c r="W34">
        <v>16.86</v>
      </c>
      <c r="X34">
        <v>62.64</v>
      </c>
      <c r="Y34">
        <v>0</v>
      </c>
      <c r="Z34">
        <v>5.5073399999999983</v>
      </c>
      <c r="AA34">
        <v>11.850708860759497</v>
      </c>
      <c r="AB34">
        <v>16.688072018004497</v>
      </c>
      <c r="AC34">
        <v>8.1870205748390124</v>
      </c>
      <c r="AD34">
        <v>11.577647236941711</v>
      </c>
      <c r="AE34">
        <v>13.923043149129448</v>
      </c>
      <c r="AF34">
        <v>26.036774847870188</v>
      </c>
      <c r="AG34">
        <v>29.259972000000001</v>
      </c>
      <c r="AH34">
        <v>48.004282998944028</v>
      </c>
      <c r="AI34">
        <v>1.5064516889238018</v>
      </c>
      <c r="AJ34">
        <v>0</v>
      </c>
      <c r="AK34">
        <v>22.783560283687947</v>
      </c>
      <c r="AL34">
        <v>30.013241824440613</v>
      </c>
      <c r="AM34">
        <v>3.4605791447861964</v>
      </c>
      <c r="AN34">
        <v>0</v>
      </c>
      <c r="AO34">
        <v>0</v>
      </c>
      <c r="AP34">
        <v>0</v>
      </c>
      <c r="AQ34">
        <v>39.483225396825397</v>
      </c>
      <c r="AR34">
        <v>0.46996648550724623</v>
      </c>
      <c r="AS34">
        <v>1.8226434730895036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1120.0254077836055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489.91492028202038</v>
      </c>
      <c r="L35">
        <v>6.0298556276486224</v>
      </c>
      <c r="M35">
        <v>61.339999999999996</v>
      </c>
      <c r="N35">
        <v>50.165607983892144</v>
      </c>
      <c r="O35">
        <v>34.590000000000003</v>
      </c>
      <c r="P35">
        <v>26.541975584338243</v>
      </c>
      <c r="Q35">
        <v>4.3500000000000005</v>
      </c>
      <c r="R35">
        <v>17.905608141245711</v>
      </c>
      <c r="S35">
        <v>11.15</v>
      </c>
      <c r="T35">
        <v>0</v>
      </c>
      <c r="U35">
        <v>59.738516808183128</v>
      </c>
      <c r="V35">
        <v>8.2243933725280591</v>
      </c>
      <c r="W35">
        <v>16.920000000000002</v>
      </c>
      <c r="X35">
        <v>62.64</v>
      </c>
      <c r="Y35">
        <v>0</v>
      </c>
      <c r="Z35">
        <v>5.5073399999999983</v>
      </c>
      <c r="AA35">
        <v>11.850708860759497</v>
      </c>
      <c r="AB35">
        <v>16.688072018004497</v>
      </c>
      <c r="AC35">
        <v>8.1870205748390124</v>
      </c>
      <c r="AD35">
        <v>7.7169674489023476</v>
      </c>
      <c r="AE35">
        <v>13.923043149129448</v>
      </c>
      <c r="AF35">
        <v>26.036774847870188</v>
      </c>
      <c r="AG35">
        <v>29.259972000000001</v>
      </c>
      <c r="AH35">
        <v>48.004282998944028</v>
      </c>
      <c r="AI35">
        <v>0</v>
      </c>
      <c r="AJ35">
        <v>0</v>
      </c>
      <c r="AK35">
        <v>22.783560283687947</v>
      </c>
      <c r="AL35">
        <v>30.013241824440613</v>
      </c>
      <c r="AM35">
        <v>3.4605791447861964</v>
      </c>
      <c r="AN35">
        <v>0</v>
      </c>
      <c r="AO35">
        <v>0</v>
      </c>
      <c r="AP35">
        <v>0</v>
      </c>
      <c r="AQ35">
        <v>39.483225396825397</v>
      </c>
      <c r="AR35">
        <v>0.46996648550724623</v>
      </c>
      <c r="AS35">
        <v>1.8226434730895036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1114.7182763066423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489.91492028202038</v>
      </c>
      <c r="L36">
        <v>6.0298556276486224</v>
      </c>
      <c r="M36">
        <v>61.339999999999996</v>
      </c>
      <c r="N36">
        <v>50.165607983892144</v>
      </c>
      <c r="O36">
        <v>34.590000000000003</v>
      </c>
      <c r="P36">
        <v>26.541975584338243</v>
      </c>
      <c r="Q36">
        <v>4.3500000000000005</v>
      </c>
      <c r="R36">
        <v>17.905608141245711</v>
      </c>
      <c r="S36">
        <v>11.15</v>
      </c>
      <c r="T36">
        <v>0</v>
      </c>
      <c r="U36">
        <v>59.738516808183128</v>
      </c>
      <c r="V36">
        <v>8.2243933725280591</v>
      </c>
      <c r="W36">
        <v>17.38</v>
      </c>
      <c r="X36">
        <v>62.64</v>
      </c>
      <c r="Y36">
        <v>0</v>
      </c>
      <c r="Z36">
        <v>0.93106545454545442</v>
      </c>
      <c r="AA36">
        <v>11.850708860759497</v>
      </c>
      <c r="AB36">
        <v>1.1242490622655661</v>
      </c>
      <c r="AC36">
        <v>4.0891181089995285</v>
      </c>
      <c r="AD36">
        <v>0</v>
      </c>
      <c r="AE36">
        <v>13.923043149129448</v>
      </c>
      <c r="AF36">
        <v>17.746044624746457</v>
      </c>
      <c r="AG36">
        <v>29.259972000000001</v>
      </c>
      <c r="AH36">
        <v>48.004282998944028</v>
      </c>
      <c r="AI36">
        <v>0</v>
      </c>
      <c r="AJ36">
        <v>0</v>
      </c>
      <c r="AK36">
        <v>22.783560283687947</v>
      </c>
      <c r="AL36">
        <v>30.013241824440613</v>
      </c>
      <c r="AM36">
        <v>0</v>
      </c>
      <c r="AN36">
        <v>0</v>
      </c>
      <c r="AO36">
        <v>0</v>
      </c>
      <c r="AP36">
        <v>0</v>
      </c>
      <c r="AQ36">
        <v>39.483225396825397</v>
      </c>
      <c r="AR36">
        <v>0.46996648550724623</v>
      </c>
      <c r="AS36">
        <v>1.8226434730895036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1071.471999522797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489.91492028202038</v>
      </c>
      <c r="L37">
        <v>6.0298556276486224</v>
      </c>
      <c r="M37">
        <v>61.339999999999996</v>
      </c>
      <c r="N37">
        <v>50.165607983892144</v>
      </c>
      <c r="O37">
        <v>34.590000000000003</v>
      </c>
      <c r="P37">
        <v>26.541975584338243</v>
      </c>
      <c r="Q37">
        <v>4.3500000000000005</v>
      </c>
      <c r="R37">
        <v>17.905608141245711</v>
      </c>
      <c r="S37">
        <v>11.15</v>
      </c>
      <c r="T37">
        <v>0</v>
      </c>
      <c r="U37">
        <v>59.738516808183128</v>
      </c>
      <c r="V37">
        <v>8.2243933725280591</v>
      </c>
      <c r="W37">
        <v>17.95</v>
      </c>
      <c r="X37">
        <v>62.64</v>
      </c>
      <c r="Y37">
        <v>0</v>
      </c>
      <c r="Z37">
        <v>0</v>
      </c>
      <c r="AA37">
        <v>5.9341392405063296</v>
      </c>
      <c r="AB37">
        <v>0</v>
      </c>
      <c r="AC37">
        <v>0</v>
      </c>
      <c r="AD37">
        <v>0</v>
      </c>
      <c r="AE37">
        <v>6.9615215745647241</v>
      </c>
      <c r="AF37">
        <v>17.746044624746457</v>
      </c>
      <c r="AG37">
        <v>29.259972000000001</v>
      </c>
      <c r="AH37">
        <v>36.44021372756071</v>
      </c>
      <c r="AI37">
        <v>0</v>
      </c>
      <c r="AJ37">
        <v>0</v>
      </c>
      <c r="AK37">
        <v>22.783560283687947</v>
      </c>
      <c r="AL37">
        <v>30.013241824440613</v>
      </c>
      <c r="AM37">
        <v>0</v>
      </c>
      <c r="AN37">
        <v>0</v>
      </c>
      <c r="AO37">
        <v>0</v>
      </c>
      <c r="AP37">
        <v>2.4331680000000002</v>
      </c>
      <c r="AQ37">
        <v>39.483225396825397</v>
      </c>
      <c r="AR37">
        <v>0.46996648550724623</v>
      </c>
      <c r="AS37">
        <v>1.8226434730895036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1043.8885744307852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489.91492028202038</v>
      </c>
      <c r="L38">
        <v>6.0300000000000011</v>
      </c>
      <c r="M38">
        <v>61.339999999999996</v>
      </c>
      <c r="N38">
        <v>50.165607983892144</v>
      </c>
      <c r="O38">
        <v>34.590000000000003</v>
      </c>
      <c r="P38">
        <v>26.541975584338243</v>
      </c>
      <c r="Q38">
        <v>4.3500000000000005</v>
      </c>
      <c r="R38">
        <v>17.905608141245711</v>
      </c>
      <c r="S38">
        <v>11.15</v>
      </c>
      <c r="T38">
        <v>0</v>
      </c>
      <c r="U38">
        <v>59.738516808183128</v>
      </c>
      <c r="V38">
        <v>8.2243933725280591</v>
      </c>
      <c r="W38">
        <v>18.465607609988108</v>
      </c>
      <c r="X38">
        <v>62.64</v>
      </c>
      <c r="Y38">
        <v>0</v>
      </c>
      <c r="Z38">
        <v>0</v>
      </c>
      <c r="AA38">
        <v>5.9341392405063296</v>
      </c>
      <c r="AB38">
        <v>0</v>
      </c>
      <c r="AC38">
        <v>0</v>
      </c>
      <c r="AD38">
        <v>0</v>
      </c>
      <c r="AE38">
        <v>6.9615215745647241</v>
      </c>
      <c r="AF38">
        <v>11.833007099391482</v>
      </c>
      <c r="AG38">
        <v>29.259972000000001</v>
      </c>
      <c r="AH38">
        <v>26.40455163674762</v>
      </c>
      <c r="AI38">
        <v>0</v>
      </c>
      <c r="AJ38">
        <v>0</v>
      </c>
      <c r="AK38">
        <v>22.783560283687947</v>
      </c>
      <c r="AL38">
        <v>30.013241824440613</v>
      </c>
      <c r="AM38">
        <v>0</v>
      </c>
      <c r="AN38">
        <v>0</v>
      </c>
      <c r="AO38">
        <v>0</v>
      </c>
      <c r="AP38">
        <v>2.4331680000000002</v>
      </c>
      <c r="AQ38">
        <v>39.483225396825397</v>
      </c>
      <c r="AR38">
        <v>0.46996648550724623</v>
      </c>
      <c r="AS38">
        <v>1.8226434730895036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1028.4556267969567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489.91492028202038</v>
      </c>
      <c r="L39">
        <v>6.0300000000000011</v>
      </c>
      <c r="M39">
        <v>61.339999999999996</v>
      </c>
      <c r="N39">
        <v>50.165607983892144</v>
      </c>
      <c r="O39">
        <v>34.590000000000003</v>
      </c>
      <c r="P39">
        <v>26.541975584338243</v>
      </c>
      <c r="Q39">
        <v>4.3500000000000005</v>
      </c>
      <c r="R39">
        <v>17.905608141245711</v>
      </c>
      <c r="S39">
        <v>11.15</v>
      </c>
      <c r="T39">
        <v>0</v>
      </c>
      <c r="U39">
        <v>59.738516808183128</v>
      </c>
      <c r="V39">
        <v>8.2243933725280591</v>
      </c>
      <c r="W39">
        <v>18.724393334897908</v>
      </c>
      <c r="X39">
        <v>62.64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11.833007099391482</v>
      </c>
      <c r="AG39">
        <v>29.259972000000001</v>
      </c>
      <c r="AH39">
        <v>17.603034424498411</v>
      </c>
      <c r="AI39">
        <v>0</v>
      </c>
      <c r="AJ39">
        <v>0</v>
      </c>
      <c r="AK39">
        <v>22.783560283687947</v>
      </c>
      <c r="AL39">
        <v>30.013241824440613</v>
      </c>
      <c r="AM39">
        <v>0</v>
      </c>
      <c r="AN39">
        <v>0</v>
      </c>
      <c r="AO39">
        <v>0</v>
      </c>
      <c r="AP39">
        <v>2.4331680000000002</v>
      </c>
      <c r="AQ39">
        <v>39.483225396825397</v>
      </c>
      <c r="AR39">
        <v>11.191351449275357</v>
      </c>
      <c r="AS39">
        <v>1.8226434730895036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1024.7001410328789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490.15000000000009</v>
      </c>
      <c r="L40">
        <v>6.0300000000000011</v>
      </c>
      <c r="M40">
        <v>61.339999999999996</v>
      </c>
      <c r="N40">
        <v>50.165607983892144</v>
      </c>
      <c r="O40">
        <v>34.590000000000003</v>
      </c>
      <c r="P40">
        <v>26.541975584338243</v>
      </c>
      <c r="Q40">
        <v>4.3500000000000005</v>
      </c>
      <c r="R40">
        <v>17.905608141245711</v>
      </c>
      <c r="S40">
        <v>11.15</v>
      </c>
      <c r="T40">
        <v>0</v>
      </c>
      <c r="U40">
        <v>59.738516808183128</v>
      </c>
      <c r="V40">
        <v>8.2243933725280591</v>
      </c>
      <c r="W40">
        <v>19.100000000000001</v>
      </c>
      <c r="X40">
        <v>62.64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11.833007099391482</v>
      </c>
      <c r="AG40">
        <v>29.259972000000001</v>
      </c>
      <c r="AH40">
        <v>8.0021778247096069</v>
      </c>
      <c r="AI40">
        <v>0</v>
      </c>
      <c r="AJ40">
        <v>0</v>
      </c>
      <c r="AK40">
        <v>22.783560283687947</v>
      </c>
      <c r="AL40">
        <v>6.6696092943201357</v>
      </c>
      <c r="AM40">
        <v>0</v>
      </c>
      <c r="AN40">
        <v>0</v>
      </c>
      <c r="AO40">
        <v>0</v>
      </c>
      <c r="AP40">
        <v>2.4331680000000002</v>
      </c>
      <c r="AQ40">
        <v>39.483225396825397</v>
      </c>
      <c r="AR40">
        <v>11.191351449275357</v>
      </c>
      <c r="AS40">
        <v>1.8226434730895036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992.3663382860517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413.57</v>
      </c>
      <c r="L41">
        <v>6.27</v>
      </c>
      <c r="M41">
        <v>61.339999999999996</v>
      </c>
      <c r="N41">
        <v>50.165607983892144</v>
      </c>
      <c r="O41">
        <v>35.770000000000003</v>
      </c>
      <c r="P41">
        <v>26.541975584338243</v>
      </c>
      <c r="Q41">
        <v>4.3500000000000005</v>
      </c>
      <c r="R41">
        <v>17.905608141245711</v>
      </c>
      <c r="S41">
        <v>11.15</v>
      </c>
      <c r="T41">
        <v>0</v>
      </c>
      <c r="U41">
        <v>59.738516808183128</v>
      </c>
      <c r="V41">
        <v>8.2243933725280591</v>
      </c>
      <c r="W41">
        <v>19.100000000000001</v>
      </c>
      <c r="X41">
        <v>62.64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29.259972000000001</v>
      </c>
      <c r="AH41">
        <v>0</v>
      </c>
      <c r="AI41">
        <v>0</v>
      </c>
      <c r="AJ41">
        <v>0</v>
      </c>
      <c r="AK41">
        <v>22.783560283687947</v>
      </c>
      <c r="AL41">
        <v>1.0071557659208261</v>
      </c>
      <c r="AM41">
        <v>0</v>
      </c>
      <c r="AN41">
        <v>0</v>
      </c>
      <c r="AO41">
        <v>0</v>
      </c>
      <c r="AP41">
        <v>2.4331680000000002</v>
      </c>
      <c r="AQ41">
        <v>39.483225396825397</v>
      </c>
      <c r="AR41">
        <v>11.191351449275357</v>
      </c>
      <c r="AS41">
        <v>1.8226434730895036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897.6217373589061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365.47999999999996</v>
      </c>
      <c r="L42">
        <v>6.2701991740787806</v>
      </c>
      <c r="M42">
        <v>61.339999999999996</v>
      </c>
      <c r="N42">
        <v>50.165607983892144</v>
      </c>
      <c r="O42">
        <v>35.779999999999994</v>
      </c>
      <c r="P42">
        <v>26.541975584338243</v>
      </c>
      <c r="Q42">
        <v>4.3500000000000005</v>
      </c>
      <c r="R42">
        <v>17.905608141245711</v>
      </c>
      <c r="S42">
        <v>11.15</v>
      </c>
      <c r="T42">
        <v>0</v>
      </c>
      <c r="U42">
        <v>59.738516808183128</v>
      </c>
      <c r="V42">
        <v>8.2243933725280591</v>
      </c>
      <c r="W42">
        <v>19.100000000000001</v>
      </c>
      <c r="X42">
        <v>62.64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29.259972000000001</v>
      </c>
      <c r="AH42">
        <v>0</v>
      </c>
      <c r="AI42">
        <v>0</v>
      </c>
      <c r="AJ42">
        <v>0</v>
      </c>
      <c r="AK42">
        <v>22.783560283687947</v>
      </c>
      <c r="AL42">
        <v>1.0071557659208261</v>
      </c>
      <c r="AM42">
        <v>0</v>
      </c>
      <c r="AN42">
        <v>0</v>
      </c>
      <c r="AO42">
        <v>0</v>
      </c>
      <c r="AP42">
        <v>2.4331680000000002</v>
      </c>
      <c r="AQ42">
        <v>39.483225396825397</v>
      </c>
      <c r="AR42">
        <v>0.46996648550724623</v>
      </c>
      <c r="AS42">
        <v>1.8226434730895036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838.82055156921672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317.40000000000003</v>
      </c>
      <c r="L43">
        <v>6.03</v>
      </c>
      <c r="M43">
        <v>61.339999999999996</v>
      </c>
      <c r="N43">
        <v>50.165607983892144</v>
      </c>
      <c r="O43">
        <v>35.44</v>
      </c>
      <c r="P43">
        <v>26.541975584338243</v>
      </c>
      <c r="Q43">
        <v>4.3500000000000005</v>
      </c>
      <c r="R43">
        <v>17.905608141245711</v>
      </c>
      <c r="S43">
        <v>11.15</v>
      </c>
      <c r="T43">
        <v>0</v>
      </c>
      <c r="U43">
        <v>59.738516808183128</v>
      </c>
      <c r="V43">
        <v>8.2243933725280591</v>
      </c>
      <c r="W43">
        <v>19.100000000000001</v>
      </c>
      <c r="X43">
        <v>62.64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29.259972000000001</v>
      </c>
      <c r="AH43">
        <v>0</v>
      </c>
      <c r="AI43">
        <v>0</v>
      </c>
      <c r="AJ43">
        <v>0</v>
      </c>
      <c r="AK43">
        <v>22.783560283687947</v>
      </c>
      <c r="AL43">
        <v>1.0071557659208261</v>
      </c>
      <c r="AM43">
        <v>0</v>
      </c>
      <c r="AN43">
        <v>0</v>
      </c>
      <c r="AO43">
        <v>0</v>
      </c>
      <c r="AP43">
        <v>2.4331680000000002</v>
      </c>
      <c r="AQ43">
        <v>29.612419047619046</v>
      </c>
      <c r="AR43">
        <v>0.46996648550724623</v>
      </c>
      <c r="AS43">
        <v>1.8226434730895036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780.28954604593162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273.15000000000003</v>
      </c>
      <c r="L44">
        <v>6.03</v>
      </c>
      <c r="M44">
        <v>61.339999999999996</v>
      </c>
      <c r="N44">
        <v>50.165607983892144</v>
      </c>
      <c r="O44">
        <v>35.44</v>
      </c>
      <c r="P44">
        <v>26.541975584338243</v>
      </c>
      <c r="Q44">
        <v>4.3500000000000005</v>
      </c>
      <c r="R44">
        <v>17.905051119093674</v>
      </c>
      <c r="S44">
        <v>11.15</v>
      </c>
      <c r="T44">
        <v>0</v>
      </c>
      <c r="U44">
        <v>59.738516808183128</v>
      </c>
      <c r="V44">
        <v>8.2200000000000006</v>
      </c>
      <c r="W44">
        <v>19.100000000000001</v>
      </c>
      <c r="X44">
        <v>62.64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29.259972000000001</v>
      </c>
      <c r="AH44">
        <v>0</v>
      </c>
      <c r="AI44">
        <v>0</v>
      </c>
      <c r="AJ44">
        <v>0</v>
      </c>
      <c r="AK44">
        <v>22.783560283687947</v>
      </c>
      <c r="AL44">
        <v>1.0071557659208261</v>
      </c>
      <c r="AM44">
        <v>0</v>
      </c>
      <c r="AN44">
        <v>0</v>
      </c>
      <c r="AO44">
        <v>0</v>
      </c>
      <c r="AP44">
        <v>2.4331680000000002</v>
      </c>
      <c r="AQ44">
        <v>29.612419047619046</v>
      </c>
      <c r="AR44">
        <v>0.46996648550724623</v>
      </c>
      <c r="AS44">
        <v>1.8226434730895036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736.03459565125149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273.15000000000003</v>
      </c>
      <c r="L45">
        <v>6.03</v>
      </c>
      <c r="M45">
        <v>61.339999999999996</v>
      </c>
      <c r="N45">
        <v>50.165607983892144</v>
      </c>
      <c r="O45">
        <v>35.44</v>
      </c>
      <c r="P45">
        <v>26.541975584338243</v>
      </c>
      <c r="Q45">
        <v>4.3500000000000005</v>
      </c>
      <c r="R45">
        <v>17.91</v>
      </c>
      <c r="S45">
        <v>11.144084880636605</v>
      </c>
      <c r="T45">
        <v>0</v>
      </c>
      <c r="U45">
        <v>59.738516808183128</v>
      </c>
      <c r="V45">
        <v>8.2200000000000006</v>
      </c>
      <c r="W45">
        <v>19.100000000000001</v>
      </c>
      <c r="X45">
        <v>62.64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29.259972000000001</v>
      </c>
      <c r="AH45">
        <v>0</v>
      </c>
      <c r="AI45">
        <v>0</v>
      </c>
      <c r="AJ45">
        <v>0</v>
      </c>
      <c r="AK45">
        <v>22.783560283687947</v>
      </c>
      <c r="AL45">
        <v>1.0071557659208261</v>
      </c>
      <c r="AM45">
        <v>0</v>
      </c>
      <c r="AN45">
        <v>0</v>
      </c>
      <c r="AO45">
        <v>0</v>
      </c>
      <c r="AP45">
        <v>0</v>
      </c>
      <c r="AQ45">
        <v>19.741612698412698</v>
      </c>
      <c r="AR45">
        <v>0.46996648550724623</v>
      </c>
      <c r="AS45">
        <v>1.8226434730895036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723.7296550635881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273.15000000000003</v>
      </c>
      <c r="L46">
        <v>6.03</v>
      </c>
      <c r="M46">
        <v>61.339999999999996</v>
      </c>
      <c r="N46">
        <v>50.165607983892144</v>
      </c>
      <c r="O46">
        <v>35.44</v>
      </c>
      <c r="P46">
        <v>26.541975584338243</v>
      </c>
      <c r="Q46">
        <v>4.3500000000000005</v>
      </c>
      <c r="R46">
        <v>17.91</v>
      </c>
      <c r="S46">
        <v>11.144084880636605</v>
      </c>
      <c r="T46">
        <v>0</v>
      </c>
      <c r="U46">
        <v>59.738516808183128</v>
      </c>
      <c r="V46">
        <v>8.2200000000000006</v>
      </c>
      <c r="W46">
        <v>19.100000000000001</v>
      </c>
      <c r="X46">
        <v>62.64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29.259972000000001</v>
      </c>
      <c r="AH46">
        <v>0</v>
      </c>
      <c r="AI46">
        <v>0</v>
      </c>
      <c r="AJ46">
        <v>0</v>
      </c>
      <c r="AK46">
        <v>22.783560283687947</v>
      </c>
      <c r="AL46">
        <v>1.0071557659208261</v>
      </c>
      <c r="AM46">
        <v>0</v>
      </c>
      <c r="AN46">
        <v>0</v>
      </c>
      <c r="AO46">
        <v>0</v>
      </c>
      <c r="AP46">
        <v>0</v>
      </c>
      <c r="AQ46">
        <v>19.741612698412698</v>
      </c>
      <c r="AR46">
        <v>0.46996648550724623</v>
      </c>
      <c r="AS46">
        <v>1.8226434730895036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723.7296550635881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273.15000000000003</v>
      </c>
      <c r="L47">
        <v>6.03</v>
      </c>
      <c r="M47">
        <v>61.339999999999996</v>
      </c>
      <c r="N47">
        <v>50.165607983892144</v>
      </c>
      <c r="O47">
        <v>35.44</v>
      </c>
      <c r="P47">
        <v>26.541975584338243</v>
      </c>
      <c r="Q47">
        <v>4.3500000000000005</v>
      </c>
      <c r="R47">
        <v>17.91</v>
      </c>
      <c r="S47">
        <v>11.144084880636605</v>
      </c>
      <c r="T47">
        <v>0</v>
      </c>
      <c r="U47">
        <v>59.738516808183128</v>
      </c>
      <c r="V47">
        <v>8.2243202208419603</v>
      </c>
      <c r="W47">
        <v>19.100000000000001</v>
      </c>
      <c r="X47">
        <v>62.645095582852022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29.259972000000001</v>
      </c>
      <c r="AH47">
        <v>0</v>
      </c>
      <c r="AI47">
        <v>0</v>
      </c>
      <c r="AJ47">
        <v>0</v>
      </c>
      <c r="AK47">
        <v>22.783560283687947</v>
      </c>
      <c r="AL47">
        <v>1.0071557659208261</v>
      </c>
      <c r="AM47">
        <v>0</v>
      </c>
      <c r="AN47">
        <v>0</v>
      </c>
      <c r="AO47">
        <v>0</v>
      </c>
      <c r="AP47">
        <v>0.75542399999999998</v>
      </c>
      <c r="AQ47">
        <v>19.741612698412698</v>
      </c>
      <c r="AR47">
        <v>1.3967228260869562</v>
      </c>
      <c r="AS47">
        <v>1.8226434730895036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725.4212512078617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273.15000000000003</v>
      </c>
      <c r="L48">
        <v>6.03</v>
      </c>
      <c r="M48">
        <v>61.339999999999996</v>
      </c>
      <c r="N48">
        <v>50.165607983892144</v>
      </c>
      <c r="O48">
        <v>35.44</v>
      </c>
      <c r="P48">
        <v>26.541975584338243</v>
      </c>
      <c r="Q48">
        <v>4.3500000000000005</v>
      </c>
      <c r="R48">
        <v>17.91</v>
      </c>
      <c r="S48">
        <v>11.144084880636605</v>
      </c>
      <c r="T48">
        <v>0</v>
      </c>
      <c r="U48">
        <v>59.738516808183128</v>
      </c>
      <c r="V48">
        <v>8.2243202208419603</v>
      </c>
      <c r="W48">
        <v>19.100000000000001</v>
      </c>
      <c r="X48">
        <v>62.645095582852022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29.259972000000001</v>
      </c>
      <c r="AH48">
        <v>0</v>
      </c>
      <c r="AI48">
        <v>0</v>
      </c>
      <c r="AJ48">
        <v>0</v>
      </c>
      <c r="AK48">
        <v>22.783560283687947</v>
      </c>
      <c r="AL48">
        <v>1.0071557659208261</v>
      </c>
      <c r="AM48">
        <v>0</v>
      </c>
      <c r="AN48">
        <v>0</v>
      </c>
      <c r="AO48">
        <v>0</v>
      </c>
      <c r="AP48">
        <v>0.75542399999999998</v>
      </c>
      <c r="AQ48">
        <v>19.741612698412698</v>
      </c>
      <c r="AR48">
        <v>11.191351449275357</v>
      </c>
      <c r="AS48">
        <v>1.8226434730895036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735.21587983105007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269.31</v>
      </c>
      <c r="L49">
        <v>3.21</v>
      </c>
      <c r="M49">
        <v>61.339999999999996</v>
      </c>
      <c r="N49">
        <v>50.165607983892144</v>
      </c>
      <c r="O49">
        <v>35.44</v>
      </c>
      <c r="P49">
        <v>26.541975584338243</v>
      </c>
      <c r="Q49">
        <v>2.5099999999999998</v>
      </c>
      <c r="R49">
        <v>10.199999999999999</v>
      </c>
      <c r="S49">
        <v>6.129999999999999</v>
      </c>
      <c r="T49">
        <v>0</v>
      </c>
      <c r="U49">
        <v>59.738516808183128</v>
      </c>
      <c r="V49">
        <v>8.2243202208419603</v>
      </c>
      <c r="W49">
        <v>19.100000000000001</v>
      </c>
      <c r="X49">
        <v>62.645095582852022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29.259972000000001</v>
      </c>
      <c r="AH49">
        <v>0</v>
      </c>
      <c r="AI49">
        <v>0</v>
      </c>
      <c r="AJ49">
        <v>0</v>
      </c>
      <c r="AK49">
        <v>22.783560283687947</v>
      </c>
      <c r="AL49">
        <v>1.0071557659208261</v>
      </c>
      <c r="AM49">
        <v>0</v>
      </c>
      <c r="AN49">
        <v>0</v>
      </c>
      <c r="AO49">
        <v>0</v>
      </c>
      <c r="AP49">
        <v>0.75542399999999998</v>
      </c>
      <c r="AQ49">
        <v>19.741612698412698</v>
      </c>
      <c r="AR49">
        <v>11.191351449275357</v>
      </c>
      <c r="AS49">
        <v>4.5456289027653884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716.71478038008922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269.31</v>
      </c>
      <c r="L50">
        <v>3.21</v>
      </c>
      <c r="M50">
        <v>61.339999999999996</v>
      </c>
      <c r="N50">
        <v>50.165607983892144</v>
      </c>
      <c r="O50">
        <v>35.44</v>
      </c>
      <c r="P50">
        <v>26.541975584338243</v>
      </c>
      <c r="Q50">
        <v>2.5099999999999998</v>
      </c>
      <c r="R50">
        <v>9.85</v>
      </c>
      <c r="S50">
        <v>6.129999999999999</v>
      </c>
      <c r="T50">
        <v>0</v>
      </c>
      <c r="U50">
        <v>59.738516808183128</v>
      </c>
      <c r="V50">
        <v>8.2243202208419603</v>
      </c>
      <c r="W50">
        <v>19.100000000000001</v>
      </c>
      <c r="X50">
        <v>62.645095582852022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29.259972000000001</v>
      </c>
      <c r="AH50">
        <v>0</v>
      </c>
      <c r="AI50">
        <v>0</v>
      </c>
      <c r="AJ50">
        <v>0</v>
      </c>
      <c r="AK50">
        <v>22.783560283687947</v>
      </c>
      <c r="AL50">
        <v>1.0071557659208261</v>
      </c>
      <c r="AM50">
        <v>0</v>
      </c>
      <c r="AN50">
        <v>0</v>
      </c>
      <c r="AO50">
        <v>0</v>
      </c>
      <c r="AP50">
        <v>0.86522399999999999</v>
      </c>
      <c r="AQ50">
        <v>9.8638746031746027</v>
      </c>
      <c r="AR50">
        <v>11.191351449275357</v>
      </c>
      <c r="AS50">
        <v>4.5456289027653884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706.59684228485128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269.31</v>
      </c>
      <c r="L51">
        <v>3.21</v>
      </c>
      <c r="M51">
        <v>30</v>
      </c>
      <c r="N51">
        <v>50.165607983892144</v>
      </c>
      <c r="O51">
        <v>35.44</v>
      </c>
      <c r="P51">
        <v>26.541975584338243</v>
      </c>
      <c r="Q51">
        <v>2.5099999999999998</v>
      </c>
      <c r="R51">
        <v>9.85</v>
      </c>
      <c r="S51">
        <v>6.129999999999999</v>
      </c>
      <c r="T51">
        <v>0</v>
      </c>
      <c r="U51">
        <v>59.738516808183128</v>
      </c>
      <c r="V51">
        <v>4.8056549232158989</v>
      </c>
      <c r="W51">
        <v>19.100000000000001</v>
      </c>
      <c r="X51">
        <v>62.645095582852022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29.259972000000001</v>
      </c>
      <c r="AH51">
        <v>0</v>
      </c>
      <c r="AI51">
        <v>0</v>
      </c>
      <c r="AJ51">
        <v>0</v>
      </c>
      <c r="AK51">
        <v>22.783560283687947</v>
      </c>
      <c r="AL51">
        <v>1.0071557659208261</v>
      </c>
      <c r="AM51">
        <v>0</v>
      </c>
      <c r="AN51">
        <v>0</v>
      </c>
      <c r="AO51">
        <v>0</v>
      </c>
      <c r="AP51">
        <v>0.86522399999999999</v>
      </c>
      <c r="AQ51">
        <v>0</v>
      </c>
      <c r="AR51">
        <v>1.3967228260869562</v>
      </c>
      <c r="AS51">
        <v>4.5456289027653884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645.21815218629752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269.31</v>
      </c>
      <c r="L52">
        <v>3.21</v>
      </c>
      <c r="M52">
        <v>30</v>
      </c>
      <c r="N52">
        <v>50.165607983892144</v>
      </c>
      <c r="O52">
        <v>35.44</v>
      </c>
      <c r="P52">
        <v>26.541975584338243</v>
      </c>
      <c r="Q52">
        <v>2.5099999999999998</v>
      </c>
      <c r="R52">
        <v>9.85</v>
      </c>
      <c r="S52">
        <v>6.129999999999999</v>
      </c>
      <c r="T52">
        <v>0</v>
      </c>
      <c r="U52">
        <v>59.738516808183128</v>
      </c>
      <c r="V52">
        <v>4.8056549232158989</v>
      </c>
      <c r="W52">
        <v>7.79</v>
      </c>
      <c r="X52">
        <v>34.433634923986489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29.259972000000001</v>
      </c>
      <c r="AH52">
        <v>0</v>
      </c>
      <c r="AI52">
        <v>0</v>
      </c>
      <c r="AJ52">
        <v>0</v>
      </c>
      <c r="AK52">
        <v>22.783560283687947</v>
      </c>
      <c r="AL52">
        <v>1.0071557659208261</v>
      </c>
      <c r="AM52">
        <v>0</v>
      </c>
      <c r="AN52">
        <v>0</v>
      </c>
      <c r="AO52">
        <v>0</v>
      </c>
      <c r="AP52">
        <v>0.86522399999999999</v>
      </c>
      <c r="AQ52">
        <v>0</v>
      </c>
      <c r="AR52">
        <v>0.46996648550724623</v>
      </c>
      <c r="AS52">
        <v>4.5456289027653884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604.76993518685231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269.31</v>
      </c>
      <c r="L53">
        <v>3.21</v>
      </c>
      <c r="M53">
        <v>30</v>
      </c>
      <c r="N53">
        <v>50.165607983892144</v>
      </c>
      <c r="O53">
        <v>35.44</v>
      </c>
      <c r="P53">
        <v>26.541975584338243</v>
      </c>
      <c r="Q53">
        <v>2.5099999999999998</v>
      </c>
      <c r="R53">
        <v>9.85</v>
      </c>
      <c r="S53">
        <v>6.129999999999999</v>
      </c>
      <c r="T53">
        <v>0</v>
      </c>
      <c r="U53">
        <v>59.738516808183128</v>
      </c>
      <c r="V53">
        <v>4.8056549232158989</v>
      </c>
      <c r="W53">
        <v>7.79</v>
      </c>
      <c r="X53">
        <v>34.433634923986489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29.259972000000001</v>
      </c>
      <c r="AH53">
        <v>0</v>
      </c>
      <c r="AI53">
        <v>0</v>
      </c>
      <c r="AJ53">
        <v>0</v>
      </c>
      <c r="AK53">
        <v>22.783560283687947</v>
      </c>
      <c r="AL53">
        <v>1.0071557659208261</v>
      </c>
      <c r="AM53">
        <v>0</v>
      </c>
      <c r="AN53">
        <v>0</v>
      </c>
      <c r="AO53">
        <v>0</v>
      </c>
      <c r="AP53">
        <v>0.86522399999999999</v>
      </c>
      <c r="AQ53">
        <v>0</v>
      </c>
      <c r="AR53">
        <v>0.46996648550724623</v>
      </c>
      <c r="AS53">
        <v>4.5456289027653884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604.76993518685231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269.31</v>
      </c>
      <c r="L54">
        <v>3.21</v>
      </c>
      <c r="M54">
        <v>30</v>
      </c>
      <c r="N54">
        <v>50.165607983892144</v>
      </c>
      <c r="O54">
        <v>35.44</v>
      </c>
      <c r="P54">
        <v>26.541975584338243</v>
      </c>
      <c r="Q54">
        <v>2.5099999999999998</v>
      </c>
      <c r="R54">
        <v>9.85</v>
      </c>
      <c r="S54">
        <v>6.129999999999999</v>
      </c>
      <c r="T54">
        <v>0</v>
      </c>
      <c r="U54">
        <v>59.738516808183128</v>
      </c>
      <c r="V54">
        <v>4.8056549232158989</v>
      </c>
      <c r="W54">
        <v>7.79</v>
      </c>
      <c r="X54">
        <v>34.433634923986489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29.259972000000001</v>
      </c>
      <c r="AH54">
        <v>0</v>
      </c>
      <c r="AI54">
        <v>0</v>
      </c>
      <c r="AJ54">
        <v>0</v>
      </c>
      <c r="AK54">
        <v>22.783560283687947</v>
      </c>
      <c r="AL54">
        <v>1.0071557659208261</v>
      </c>
      <c r="AM54">
        <v>0</v>
      </c>
      <c r="AN54">
        <v>0</v>
      </c>
      <c r="AO54">
        <v>0</v>
      </c>
      <c r="AP54">
        <v>0.86522399999999999</v>
      </c>
      <c r="AQ54">
        <v>0</v>
      </c>
      <c r="AR54">
        <v>0.46996648550724623</v>
      </c>
      <c r="AS54">
        <v>4.5456289027653884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604.76993518685231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269.31</v>
      </c>
      <c r="L55">
        <v>3.21</v>
      </c>
      <c r="M55">
        <v>30</v>
      </c>
      <c r="N55">
        <v>50.165607983892144</v>
      </c>
      <c r="O55">
        <v>35.44</v>
      </c>
      <c r="P55">
        <v>26.541975584338243</v>
      </c>
      <c r="Q55">
        <v>2.5099999999999998</v>
      </c>
      <c r="R55">
        <v>9.85</v>
      </c>
      <c r="S55">
        <v>6.129999999999999</v>
      </c>
      <c r="T55">
        <v>0</v>
      </c>
      <c r="U55">
        <v>59.738516808183128</v>
      </c>
      <c r="V55">
        <v>4.8056549232158989</v>
      </c>
      <c r="W55">
        <v>7.79</v>
      </c>
      <c r="X55">
        <v>34.433634923986489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29.259972000000001</v>
      </c>
      <c r="AH55">
        <v>0</v>
      </c>
      <c r="AI55">
        <v>0</v>
      </c>
      <c r="AJ55">
        <v>0</v>
      </c>
      <c r="AK55">
        <v>22.783560283687947</v>
      </c>
      <c r="AL55">
        <v>1.0071557659208261</v>
      </c>
      <c r="AM55">
        <v>0</v>
      </c>
      <c r="AN55">
        <v>0</v>
      </c>
      <c r="AO55">
        <v>0</v>
      </c>
      <c r="AP55">
        <v>0.65001599999999993</v>
      </c>
      <c r="AQ55">
        <v>0</v>
      </c>
      <c r="AR55">
        <v>0.46996648550724623</v>
      </c>
      <c r="AS55">
        <v>1.8226434730895036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601.83174175717647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269.31</v>
      </c>
      <c r="L56">
        <v>3.21</v>
      </c>
      <c r="M56">
        <v>30</v>
      </c>
      <c r="N56">
        <v>50.165607983892144</v>
      </c>
      <c r="O56">
        <v>35.44</v>
      </c>
      <c r="P56">
        <v>26.541975584338243</v>
      </c>
      <c r="Q56">
        <v>2.5099999999999998</v>
      </c>
      <c r="R56">
        <v>9.85</v>
      </c>
      <c r="S56">
        <v>6.129999999999999</v>
      </c>
      <c r="T56">
        <v>0</v>
      </c>
      <c r="U56">
        <v>59.738516808183128</v>
      </c>
      <c r="V56">
        <v>4.8056549232158989</v>
      </c>
      <c r="W56">
        <v>7.79</v>
      </c>
      <c r="X56">
        <v>34.433634923986489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29.259972000000001</v>
      </c>
      <c r="AH56">
        <v>0</v>
      </c>
      <c r="AI56">
        <v>0</v>
      </c>
      <c r="AJ56">
        <v>0</v>
      </c>
      <c r="AK56">
        <v>22.783560283687947</v>
      </c>
      <c r="AL56">
        <v>1.0071557659208261</v>
      </c>
      <c r="AM56">
        <v>0</v>
      </c>
      <c r="AN56">
        <v>0</v>
      </c>
      <c r="AO56">
        <v>0</v>
      </c>
      <c r="AP56">
        <v>0.65001599999999993</v>
      </c>
      <c r="AQ56">
        <v>0</v>
      </c>
      <c r="AR56">
        <v>0.46996648550724623</v>
      </c>
      <c r="AS56">
        <v>1.8226434730895036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601.83174175717647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269.31</v>
      </c>
      <c r="L57">
        <v>3.21</v>
      </c>
      <c r="M57">
        <v>30</v>
      </c>
      <c r="N57">
        <v>50.165607983892144</v>
      </c>
      <c r="O57">
        <v>35.44</v>
      </c>
      <c r="P57">
        <v>14.6</v>
      </c>
      <c r="Q57">
        <v>2.5099999999999998</v>
      </c>
      <c r="R57">
        <v>9.85</v>
      </c>
      <c r="S57">
        <v>6.129999999999999</v>
      </c>
      <c r="T57">
        <v>0</v>
      </c>
      <c r="U57">
        <v>59.738516808183128</v>
      </c>
      <c r="V57">
        <v>4.8056549232158989</v>
      </c>
      <c r="W57">
        <v>7.79</v>
      </c>
      <c r="X57">
        <v>34.433634923986489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29.259972000000001</v>
      </c>
      <c r="AH57">
        <v>0</v>
      </c>
      <c r="AI57">
        <v>0</v>
      </c>
      <c r="AJ57">
        <v>0</v>
      </c>
      <c r="AK57">
        <v>22.783560283687947</v>
      </c>
      <c r="AL57">
        <v>1.0071557659208261</v>
      </c>
      <c r="AM57">
        <v>0</v>
      </c>
      <c r="AN57">
        <v>0</v>
      </c>
      <c r="AO57">
        <v>0</v>
      </c>
      <c r="AP57">
        <v>0.65001599999999993</v>
      </c>
      <c r="AQ57">
        <v>0</v>
      </c>
      <c r="AR57">
        <v>0.70275362318840551</v>
      </c>
      <c r="AS57">
        <v>1.8226434730895036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590.12255331051949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269.31</v>
      </c>
      <c r="L58">
        <v>3.21</v>
      </c>
      <c r="M58">
        <v>30</v>
      </c>
      <c r="N58">
        <v>50.165607983892144</v>
      </c>
      <c r="O58">
        <v>35.44</v>
      </c>
      <c r="P58">
        <v>14.6</v>
      </c>
      <c r="Q58">
        <v>2.5099999999999998</v>
      </c>
      <c r="R58">
        <v>9.85</v>
      </c>
      <c r="S58">
        <v>6.129999999999999</v>
      </c>
      <c r="T58">
        <v>0</v>
      </c>
      <c r="U58">
        <v>59.738516808183128</v>
      </c>
      <c r="V58">
        <v>4.8056549232158989</v>
      </c>
      <c r="W58">
        <v>7.79</v>
      </c>
      <c r="X58">
        <v>34.433634923986489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29.259972000000001</v>
      </c>
      <c r="AH58">
        <v>0</v>
      </c>
      <c r="AI58">
        <v>0</v>
      </c>
      <c r="AJ58">
        <v>0</v>
      </c>
      <c r="AK58">
        <v>22.783560283687947</v>
      </c>
      <c r="AL58">
        <v>1.0071557659208261</v>
      </c>
      <c r="AM58">
        <v>0</v>
      </c>
      <c r="AN58">
        <v>0</v>
      </c>
      <c r="AO58">
        <v>0</v>
      </c>
      <c r="AP58">
        <v>0.65001599999999993</v>
      </c>
      <c r="AQ58">
        <v>0</v>
      </c>
      <c r="AR58">
        <v>0.70275362318840551</v>
      </c>
      <c r="AS58">
        <v>1.8226434730895036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590.12255331051949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269.31</v>
      </c>
      <c r="L59">
        <v>3.21</v>
      </c>
      <c r="M59">
        <v>30</v>
      </c>
      <c r="N59">
        <v>50.165607983892144</v>
      </c>
      <c r="O59">
        <v>35.44</v>
      </c>
      <c r="P59">
        <v>14.6</v>
      </c>
      <c r="Q59">
        <v>2.5099999999999998</v>
      </c>
      <c r="R59">
        <v>9.85</v>
      </c>
      <c r="S59">
        <v>6.129999999999999</v>
      </c>
      <c r="T59">
        <v>0</v>
      </c>
      <c r="U59">
        <v>59.738516808183128</v>
      </c>
      <c r="V59">
        <v>4.8056549232158989</v>
      </c>
      <c r="W59">
        <v>7.79</v>
      </c>
      <c r="X59">
        <v>34.433634923986489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29.259972000000001</v>
      </c>
      <c r="AH59">
        <v>0</v>
      </c>
      <c r="AI59">
        <v>0</v>
      </c>
      <c r="AJ59">
        <v>0</v>
      </c>
      <c r="AK59">
        <v>22.783560283687947</v>
      </c>
      <c r="AL59">
        <v>1.0071557659208261</v>
      </c>
      <c r="AM59">
        <v>0</v>
      </c>
      <c r="AN59">
        <v>0</v>
      </c>
      <c r="AO59">
        <v>0</v>
      </c>
      <c r="AP59">
        <v>0.65001599999999993</v>
      </c>
      <c r="AQ59">
        <v>9.8292158730158725</v>
      </c>
      <c r="AR59">
        <v>0.46996648550724623</v>
      </c>
      <c r="AS59">
        <v>1.8226434730895036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599.7189820458542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269.31</v>
      </c>
      <c r="L60">
        <v>3.21</v>
      </c>
      <c r="M60">
        <v>30</v>
      </c>
      <c r="N60">
        <v>50.165607983892144</v>
      </c>
      <c r="O60">
        <v>35.44</v>
      </c>
      <c r="P60">
        <v>14.6</v>
      </c>
      <c r="Q60">
        <v>2.5099999999999998</v>
      </c>
      <c r="R60">
        <v>9.85</v>
      </c>
      <c r="S60">
        <v>6.129999999999999</v>
      </c>
      <c r="T60">
        <v>0</v>
      </c>
      <c r="U60">
        <v>59.738516808183128</v>
      </c>
      <c r="V60">
        <v>4.8056549232158989</v>
      </c>
      <c r="W60">
        <v>7.79</v>
      </c>
      <c r="X60">
        <v>34.433634923986489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29.259972000000001</v>
      </c>
      <c r="AH60">
        <v>0</v>
      </c>
      <c r="AI60">
        <v>0</v>
      </c>
      <c r="AJ60">
        <v>0</v>
      </c>
      <c r="AK60">
        <v>22.783560283687947</v>
      </c>
      <c r="AL60">
        <v>1.0071557659208261</v>
      </c>
      <c r="AM60">
        <v>0</v>
      </c>
      <c r="AN60">
        <v>0</v>
      </c>
      <c r="AO60">
        <v>0</v>
      </c>
      <c r="AP60">
        <v>0.65001599999999993</v>
      </c>
      <c r="AQ60">
        <v>9.8292158730158725</v>
      </c>
      <c r="AR60">
        <v>0.46996648550724623</v>
      </c>
      <c r="AS60">
        <v>1.8226434730895036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599.7189820458542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269.31</v>
      </c>
      <c r="L61">
        <v>3.21</v>
      </c>
      <c r="M61">
        <v>30</v>
      </c>
      <c r="N61">
        <v>50.165607983892144</v>
      </c>
      <c r="O61">
        <v>35.44</v>
      </c>
      <c r="P61">
        <v>14.6</v>
      </c>
      <c r="Q61">
        <v>2.5099999999999998</v>
      </c>
      <c r="R61">
        <v>9.85</v>
      </c>
      <c r="S61">
        <v>6.129999999999999</v>
      </c>
      <c r="T61">
        <v>0</v>
      </c>
      <c r="U61">
        <v>59.738516808183128</v>
      </c>
      <c r="V61">
        <v>4.8056549232158989</v>
      </c>
      <c r="W61">
        <v>7.79</v>
      </c>
      <c r="X61">
        <v>34.433634923986489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29.259972000000001</v>
      </c>
      <c r="AH61">
        <v>0</v>
      </c>
      <c r="AI61">
        <v>0</v>
      </c>
      <c r="AJ61">
        <v>0</v>
      </c>
      <c r="AK61">
        <v>22.783560283687947</v>
      </c>
      <c r="AL61">
        <v>1.0071557659208261</v>
      </c>
      <c r="AM61">
        <v>0</v>
      </c>
      <c r="AN61">
        <v>0</v>
      </c>
      <c r="AO61">
        <v>0</v>
      </c>
      <c r="AP61">
        <v>0.65001599999999993</v>
      </c>
      <c r="AQ61">
        <v>19.651500000000002</v>
      </c>
      <c r="AR61">
        <v>0.46996648550724623</v>
      </c>
      <c r="AS61">
        <v>1.8226434730895036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609.54126617283839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269.31</v>
      </c>
      <c r="L62">
        <v>3.21</v>
      </c>
      <c r="M62">
        <v>30</v>
      </c>
      <c r="N62">
        <v>50.165607983892144</v>
      </c>
      <c r="O62">
        <v>35.44</v>
      </c>
      <c r="P62">
        <v>14.6</v>
      </c>
      <c r="Q62">
        <v>2.5099999999999998</v>
      </c>
      <c r="R62">
        <v>9.85</v>
      </c>
      <c r="S62">
        <v>6.129999999999999</v>
      </c>
      <c r="T62">
        <v>0</v>
      </c>
      <c r="U62">
        <v>59.738516808183128</v>
      </c>
      <c r="V62">
        <v>4.8056549232158989</v>
      </c>
      <c r="W62">
        <v>7.79</v>
      </c>
      <c r="X62">
        <v>34.433634923986489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29.259972000000001</v>
      </c>
      <c r="AH62">
        <v>0</v>
      </c>
      <c r="AI62">
        <v>0</v>
      </c>
      <c r="AJ62">
        <v>0</v>
      </c>
      <c r="AK62">
        <v>22.783560283687947</v>
      </c>
      <c r="AL62">
        <v>1.0071557659208261</v>
      </c>
      <c r="AM62">
        <v>0</v>
      </c>
      <c r="AN62">
        <v>0</v>
      </c>
      <c r="AO62">
        <v>0</v>
      </c>
      <c r="AP62">
        <v>0.65001599999999993</v>
      </c>
      <c r="AQ62">
        <v>19.651500000000002</v>
      </c>
      <c r="AR62">
        <v>0.46996648550724623</v>
      </c>
      <c r="AS62">
        <v>1.8226434730895036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609.54126617283839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269.31</v>
      </c>
      <c r="L63">
        <v>3.21</v>
      </c>
      <c r="M63">
        <v>30</v>
      </c>
      <c r="N63">
        <v>50.165607983892144</v>
      </c>
      <c r="O63">
        <v>35.44</v>
      </c>
      <c r="P63">
        <v>14.6</v>
      </c>
      <c r="Q63">
        <v>2.5099999999999998</v>
      </c>
      <c r="R63">
        <v>9.85</v>
      </c>
      <c r="S63">
        <v>6.129999999999999</v>
      </c>
      <c r="T63">
        <v>0</v>
      </c>
      <c r="U63">
        <v>59.738516808183128</v>
      </c>
      <c r="V63">
        <v>4.8056549232158989</v>
      </c>
      <c r="W63">
        <v>7.79</v>
      </c>
      <c r="X63">
        <v>34.433634923986489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29.259972000000001</v>
      </c>
      <c r="AH63">
        <v>0</v>
      </c>
      <c r="AI63">
        <v>0</v>
      </c>
      <c r="AJ63">
        <v>0</v>
      </c>
      <c r="AK63">
        <v>22.783560283687947</v>
      </c>
      <c r="AL63">
        <v>1.0071557659208261</v>
      </c>
      <c r="AM63">
        <v>0</v>
      </c>
      <c r="AN63">
        <v>0</v>
      </c>
      <c r="AO63">
        <v>0</v>
      </c>
      <c r="AP63">
        <v>0.65001599999999993</v>
      </c>
      <c r="AQ63">
        <v>19.651500000000002</v>
      </c>
      <c r="AR63">
        <v>0.46996648550724623</v>
      </c>
      <c r="AS63">
        <v>1.8226434730895036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609.54126617283839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269.31</v>
      </c>
      <c r="L64">
        <v>3.21</v>
      </c>
      <c r="M64">
        <v>30</v>
      </c>
      <c r="N64">
        <v>50.165607983892144</v>
      </c>
      <c r="O64">
        <v>35.44</v>
      </c>
      <c r="P64">
        <v>14.6</v>
      </c>
      <c r="Q64">
        <v>2.5099999999999998</v>
      </c>
      <c r="R64">
        <v>9.85</v>
      </c>
      <c r="S64">
        <v>6.129999999999999</v>
      </c>
      <c r="T64">
        <v>0</v>
      </c>
      <c r="U64">
        <v>59.738516808183128</v>
      </c>
      <c r="V64">
        <v>4.8056549232158989</v>
      </c>
      <c r="W64">
        <v>7.79</v>
      </c>
      <c r="X64">
        <v>34.433634923986489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29.259972000000001</v>
      </c>
      <c r="AH64">
        <v>0</v>
      </c>
      <c r="AI64">
        <v>0</v>
      </c>
      <c r="AJ64">
        <v>0</v>
      </c>
      <c r="AK64">
        <v>22.783560283687947</v>
      </c>
      <c r="AL64">
        <v>1.0071557659208261</v>
      </c>
      <c r="AM64">
        <v>0</v>
      </c>
      <c r="AN64">
        <v>0</v>
      </c>
      <c r="AO64">
        <v>0</v>
      </c>
      <c r="AP64">
        <v>0.65001599999999993</v>
      </c>
      <c r="AQ64">
        <v>19.651500000000002</v>
      </c>
      <c r="AR64">
        <v>0.46996648550724623</v>
      </c>
      <c r="AS64">
        <v>1.8226434730895036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609.54126617283839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269.31</v>
      </c>
      <c r="L65">
        <v>3.21</v>
      </c>
      <c r="M65">
        <v>30</v>
      </c>
      <c r="N65">
        <v>50.165607983892144</v>
      </c>
      <c r="O65">
        <v>35.44</v>
      </c>
      <c r="P65">
        <v>14.6</v>
      </c>
      <c r="Q65">
        <v>2.5099999999999998</v>
      </c>
      <c r="R65">
        <v>9.85</v>
      </c>
      <c r="S65">
        <v>6.129999999999999</v>
      </c>
      <c r="T65">
        <v>0</v>
      </c>
      <c r="U65">
        <v>59.738516808183128</v>
      </c>
      <c r="V65">
        <v>4.8755676657584006</v>
      </c>
      <c r="W65">
        <v>7.79</v>
      </c>
      <c r="X65">
        <v>34.433634923986489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29.259972000000001</v>
      </c>
      <c r="AH65">
        <v>0</v>
      </c>
      <c r="AI65">
        <v>0</v>
      </c>
      <c r="AJ65">
        <v>0</v>
      </c>
      <c r="AK65">
        <v>22.783560283687947</v>
      </c>
      <c r="AL65">
        <v>1.0071557659208261</v>
      </c>
      <c r="AM65">
        <v>0</v>
      </c>
      <c r="AN65">
        <v>0</v>
      </c>
      <c r="AO65">
        <v>0</v>
      </c>
      <c r="AP65">
        <v>0.65001599999999993</v>
      </c>
      <c r="AQ65">
        <v>29.480715873015875</v>
      </c>
      <c r="AR65">
        <v>0.46996648550724623</v>
      </c>
      <c r="AS65">
        <v>1.8226434730895036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619.4403947883967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269.31</v>
      </c>
      <c r="L66">
        <v>3.21</v>
      </c>
      <c r="M66">
        <v>30</v>
      </c>
      <c r="N66">
        <v>50.165607983892144</v>
      </c>
      <c r="O66">
        <v>35.44</v>
      </c>
      <c r="P66">
        <v>14.6</v>
      </c>
      <c r="Q66">
        <v>2.5099999999999998</v>
      </c>
      <c r="R66">
        <v>9.85</v>
      </c>
      <c r="S66">
        <v>6.129999999999999</v>
      </c>
      <c r="T66">
        <v>0</v>
      </c>
      <c r="U66">
        <v>59.738516808183128</v>
      </c>
      <c r="V66">
        <v>4.8755676657584006</v>
      </c>
      <c r="W66">
        <v>7.79</v>
      </c>
      <c r="X66">
        <v>34.433634923986489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29.259972000000001</v>
      </c>
      <c r="AH66">
        <v>0</v>
      </c>
      <c r="AI66">
        <v>0</v>
      </c>
      <c r="AJ66">
        <v>0</v>
      </c>
      <c r="AK66">
        <v>22.783560283687947</v>
      </c>
      <c r="AL66">
        <v>1.0071557659208261</v>
      </c>
      <c r="AM66">
        <v>0</v>
      </c>
      <c r="AN66">
        <v>0</v>
      </c>
      <c r="AO66">
        <v>0</v>
      </c>
      <c r="AP66">
        <v>0.65001599999999993</v>
      </c>
      <c r="AQ66">
        <v>29.480715873015875</v>
      </c>
      <c r="AR66">
        <v>0.46996648550724623</v>
      </c>
      <c r="AS66">
        <v>1.8226434730895036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619.4403947883967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269.31</v>
      </c>
      <c r="L67">
        <v>3.21</v>
      </c>
      <c r="M67">
        <v>30</v>
      </c>
      <c r="N67">
        <v>50.165607983892144</v>
      </c>
      <c r="O67">
        <v>35.44</v>
      </c>
      <c r="P67">
        <v>14.6</v>
      </c>
      <c r="Q67">
        <v>2.5099999999999998</v>
      </c>
      <c r="R67">
        <v>9.85</v>
      </c>
      <c r="S67">
        <v>6.129999999999999</v>
      </c>
      <c r="T67">
        <v>0</v>
      </c>
      <c r="U67">
        <v>59.738516808183128</v>
      </c>
      <c r="V67">
        <v>4.8755676657584006</v>
      </c>
      <c r="W67">
        <v>7.79</v>
      </c>
      <c r="X67">
        <v>34.433634923986489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5.9130375253549694</v>
      </c>
      <c r="AG67">
        <v>29.259972000000001</v>
      </c>
      <c r="AH67">
        <v>0</v>
      </c>
      <c r="AI67">
        <v>0</v>
      </c>
      <c r="AJ67">
        <v>0</v>
      </c>
      <c r="AK67">
        <v>22.783560283687947</v>
      </c>
      <c r="AL67">
        <v>1.0071557659208261</v>
      </c>
      <c r="AM67">
        <v>0</v>
      </c>
      <c r="AN67">
        <v>0</v>
      </c>
      <c r="AO67">
        <v>0</v>
      </c>
      <c r="AP67">
        <v>0.65001599999999993</v>
      </c>
      <c r="AQ67">
        <v>29.480715873015875</v>
      </c>
      <c r="AR67">
        <v>0.27670923913043466</v>
      </c>
      <c r="AS67">
        <v>1.8226434730895036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626.20865911658461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269.31</v>
      </c>
      <c r="L68">
        <v>3.21</v>
      </c>
      <c r="M68">
        <v>30</v>
      </c>
      <c r="N68">
        <v>50.165607983892144</v>
      </c>
      <c r="O68">
        <v>35.44</v>
      </c>
      <c r="P68">
        <v>14.6</v>
      </c>
      <c r="Q68">
        <v>2.5099999999999998</v>
      </c>
      <c r="R68">
        <v>9.85</v>
      </c>
      <c r="S68">
        <v>6.129999999999999</v>
      </c>
      <c r="T68">
        <v>0</v>
      </c>
      <c r="U68">
        <v>59.738516808183128</v>
      </c>
      <c r="V68">
        <v>4.8755676657584006</v>
      </c>
      <c r="W68">
        <v>7.79</v>
      </c>
      <c r="X68">
        <v>34.433634923986489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11.833007099391482</v>
      </c>
      <c r="AG68">
        <v>29.259972000000001</v>
      </c>
      <c r="AH68">
        <v>0</v>
      </c>
      <c r="AI68">
        <v>0</v>
      </c>
      <c r="AJ68">
        <v>0</v>
      </c>
      <c r="AK68">
        <v>22.783560283687947</v>
      </c>
      <c r="AL68">
        <v>1.0071557659208261</v>
      </c>
      <c r="AM68">
        <v>0</v>
      </c>
      <c r="AN68">
        <v>0</v>
      </c>
      <c r="AO68">
        <v>0</v>
      </c>
      <c r="AP68">
        <v>0.65001599999999993</v>
      </c>
      <c r="AQ68">
        <v>29.480715873015875</v>
      </c>
      <c r="AR68">
        <v>0.27670923913043466</v>
      </c>
      <c r="AS68">
        <v>1.8226434730895036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632.1286286906211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269.31</v>
      </c>
      <c r="L69">
        <v>3.21</v>
      </c>
      <c r="M69">
        <v>30</v>
      </c>
      <c r="N69">
        <v>50.165607983892144</v>
      </c>
      <c r="O69">
        <v>35.44</v>
      </c>
      <c r="P69">
        <v>26.541975584338243</v>
      </c>
      <c r="Q69">
        <v>2.5099999999999998</v>
      </c>
      <c r="R69">
        <v>9.85</v>
      </c>
      <c r="S69">
        <v>6.129999999999999</v>
      </c>
      <c r="T69">
        <v>0</v>
      </c>
      <c r="U69">
        <v>59.738516808183128</v>
      </c>
      <c r="V69">
        <v>4.8755676657584006</v>
      </c>
      <c r="W69">
        <v>19.100000000000001</v>
      </c>
      <c r="X69">
        <v>62.64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11.833007099391482</v>
      </c>
      <c r="AG69">
        <v>29.259972000000001</v>
      </c>
      <c r="AH69">
        <v>8.0021778247096069</v>
      </c>
      <c r="AI69">
        <v>0</v>
      </c>
      <c r="AJ69">
        <v>0</v>
      </c>
      <c r="AK69">
        <v>22.783560283687947</v>
      </c>
      <c r="AL69">
        <v>1.0071557659208261</v>
      </c>
      <c r="AM69">
        <v>0</v>
      </c>
      <c r="AN69">
        <v>0</v>
      </c>
      <c r="AO69">
        <v>0</v>
      </c>
      <c r="AP69">
        <v>0.65001599999999993</v>
      </c>
      <c r="AQ69">
        <v>29.480715873015875</v>
      </c>
      <c r="AR69">
        <v>0.27670923913043466</v>
      </c>
      <c r="AS69">
        <v>1.8226434730895036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691.58914717568246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269.31</v>
      </c>
      <c r="L70">
        <v>3.21</v>
      </c>
      <c r="M70">
        <v>24.53</v>
      </c>
      <c r="N70">
        <v>50.165607983892144</v>
      </c>
      <c r="O70">
        <v>35.44</v>
      </c>
      <c r="P70">
        <v>26.541975584338243</v>
      </c>
      <c r="Q70">
        <v>2.5099999999999998</v>
      </c>
      <c r="R70">
        <v>9.85</v>
      </c>
      <c r="S70">
        <v>6.129999999999999</v>
      </c>
      <c r="T70">
        <v>0</v>
      </c>
      <c r="U70">
        <v>59.738516808183128</v>
      </c>
      <c r="V70">
        <v>4.8755676657584006</v>
      </c>
      <c r="W70">
        <v>19.100000000000001</v>
      </c>
      <c r="X70">
        <v>62.64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11.833007099391482</v>
      </c>
      <c r="AG70">
        <v>29.259972000000001</v>
      </c>
      <c r="AH70">
        <v>17.603034424498411</v>
      </c>
      <c r="AI70">
        <v>0</v>
      </c>
      <c r="AJ70">
        <v>0</v>
      </c>
      <c r="AK70">
        <v>22.783560283687947</v>
      </c>
      <c r="AL70">
        <v>1.0071557659208261</v>
      </c>
      <c r="AM70">
        <v>0</v>
      </c>
      <c r="AN70">
        <v>0</v>
      </c>
      <c r="AO70">
        <v>0</v>
      </c>
      <c r="AP70">
        <v>0.65001599999999993</v>
      </c>
      <c r="AQ70">
        <v>29.480715873015875</v>
      </c>
      <c r="AR70">
        <v>0.27670923913043466</v>
      </c>
      <c r="AS70">
        <v>1.8226434730895036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695.72000377547124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269.31</v>
      </c>
      <c r="L71">
        <v>3.21</v>
      </c>
      <c r="M71">
        <v>27.200000000000003</v>
      </c>
      <c r="N71">
        <v>50.165607983892144</v>
      </c>
      <c r="O71">
        <v>35.44</v>
      </c>
      <c r="P71">
        <v>26.541975584338243</v>
      </c>
      <c r="Q71">
        <v>2.5099999999999998</v>
      </c>
      <c r="R71">
        <v>9.85</v>
      </c>
      <c r="S71">
        <v>6.129999999999999</v>
      </c>
      <c r="T71">
        <v>0</v>
      </c>
      <c r="U71">
        <v>59.738516808183128</v>
      </c>
      <c r="V71">
        <v>4.8099999999999996</v>
      </c>
      <c r="W71">
        <v>19.100000000000001</v>
      </c>
      <c r="X71">
        <v>62.64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3.8606797880393646</v>
      </c>
      <c r="AE71">
        <v>13.923043149129448</v>
      </c>
      <c r="AF71">
        <v>17.746044624746457</v>
      </c>
      <c r="AG71">
        <v>29.259972000000001</v>
      </c>
      <c r="AH71">
        <v>26.40455163674762</v>
      </c>
      <c r="AI71">
        <v>0</v>
      </c>
      <c r="AJ71">
        <v>0</v>
      </c>
      <c r="AK71">
        <v>22.783560283687947</v>
      </c>
      <c r="AL71">
        <v>1.0071557659208261</v>
      </c>
      <c r="AM71">
        <v>0</v>
      </c>
      <c r="AN71">
        <v>0</v>
      </c>
      <c r="AO71">
        <v>0</v>
      </c>
      <c r="AP71">
        <v>0</v>
      </c>
      <c r="AQ71">
        <v>39.31686349206349</v>
      </c>
      <c r="AR71">
        <v>0.27670923913043466</v>
      </c>
      <c r="AS71">
        <v>1.8226434730895036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733.04732382896862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269.31</v>
      </c>
      <c r="L72">
        <v>3.21</v>
      </c>
      <c r="M72">
        <v>30</v>
      </c>
      <c r="N72">
        <v>50.165607983892144</v>
      </c>
      <c r="O72">
        <v>35.44</v>
      </c>
      <c r="P72">
        <v>26.541975584338243</v>
      </c>
      <c r="Q72">
        <v>2.3900000000000006</v>
      </c>
      <c r="R72">
        <v>9.8400000000000016</v>
      </c>
      <c r="S72">
        <v>6.13</v>
      </c>
      <c r="T72">
        <v>0</v>
      </c>
      <c r="U72">
        <v>59.738516808183128</v>
      </c>
      <c r="V72">
        <v>4.8099999999999996</v>
      </c>
      <c r="W72">
        <v>19.100000000000001</v>
      </c>
      <c r="X72">
        <v>62.64</v>
      </c>
      <c r="Y72">
        <v>0</v>
      </c>
      <c r="Z72">
        <v>0.93106545454545442</v>
      </c>
      <c r="AA72">
        <v>5.5915316455696225</v>
      </c>
      <c r="AB72">
        <v>1.5809752438109523</v>
      </c>
      <c r="AC72">
        <v>4.0891181089995285</v>
      </c>
      <c r="AD72">
        <v>7.7169674489023476</v>
      </c>
      <c r="AE72">
        <v>13.923043149129448</v>
      </c>
      <c r="AF72">
        <v>17.746044624746457</v>
      </c>
      <c r="AG72">
        <v>29.259972000000001</v>
      </c>
      <c r="AH72">
        <v>35.201676874340016</v>
      </c>
      <c r="AI72">
        <v>0</v>
      </c>
      <c r="AJ72">
        <v>0</v>
      </c>
      <c r="AK72">
        <v>22.783560283687947</v>
      </c>
      <c r="AL72">
        <v>1.0071557659208261</v>
      </c>
      <c r="AM72">
        <v>0</v>
      </c>
      <c r="AN72">
        <v>0</v>
      </c>
      <c r="AO72">
        <v>0</v>
      </c>
      <c r="AP72">
        <v>0</v>
      </c>
      <c r="AQ72">
        <v>39.31686349206349</v>
      </c>
      <c r="AR72">
        <v>0.27670923913043466</v>
      </c>
      <c r="AS72">
        <v>1.8226434730895036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760.56342718034932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269.31</v>
      </c>
      <c r="L73">
        <v>2.66</v>
      </c>
      <c r="M73">
        <v>30</v>
      </c>
      <c r="N73">
        <v>50.165607983892144</v>
      </c>
      <c r="O73">
        <v>35.44</v>
      </c>
      <c r="P73">
        <v>26.541975584338243</v>
      </c>
      <c r="Q73">
        <v>2.3900000000000006</v>
      </c>
      <c r="R73">
        <v>9.8400000000000016</v>
      </c>
      <c r="S73">
        <v>6.13</v>
      </c>
      <c r="T73">
        <v>0</v>
      </c>
      <c r="U73">
        <v>59.738516808183128</v>
      </c>
      <c r="V73">
        <v>8.2200000000000006</v>
      </c>
      <c r="W73">
        <v>19.100000000000001</v>
      </c>
      <c r="X73">
        <v>62.64</v>
      </c>
      <c r="Y73">
        <v>0</v>
      </c>
      <c r="Z73">
        <v>5.5073399999999983</v>
      </c>
      <c r="AA73">
        <v>10.177202531645571</v>
      </c>
      <c r="AB73">
        <v>16.688072018004497</v>
      </c>
      <c r="AC73">
        <v>8.1870205748390124</v>
      </c>
      <c r="AD73">
        <v>11.577647236941711</v>
      </c>
      <c r="AE73">
        <v>13.923043149129448</v>
      </c>
      <c r="AF73">
        <v>26.036774847870188</v>
      </c>
      <c r="AG73">
        <v>29.259972000000001</v>
      </c>
      <c r="AH73">
        <v>49.400930939809925</v>
      </c>
      <c r="AI73">
        <v>0</v>
      </c>
      <c r="AJ73">
        <v>0</v>
      </c>
      <c r="AK73">
        <v>22.783560283687947</v>
      </c>
      <c r="AL73">
        <v>1.0071557659208261</v>
      </c>
      <c r="AM73">
        <v>3.3376144036008997</v>
      </c>
      <c r="AN73">
        <v>0</v>
      </c>
      <c r="AO73">
        <v>0</v>
      </c>
      <c r="AP73">
        <v>0</v>
      </c>
      <c r="AQ73">
        <v>39.31686349206349</v>
      </c>
      <c r="AR73">
        <v>0.27670923913043466</v>
      </c>
      <c r="AS73">
        <v>1.8226434730895036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821.47865033214703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297.44230779177121</v>
      </c>
      <c r="L74">
        <v>5.4700000000000006</v>
      </c>
      <c r="M74">
        <v>30</v>
      </c>
      <c r="N74">
        <v>50.165607983892144</v>
      </c>
      <c r="O74">
        <v>35.44</v>
      </c>
      <c r="P74">
        <v>26.541975584338243</v>
      </c>
      <c r="Q74">
        <v>4.3500000000000005</v>
      </c>
      <c r="R74">
        <v>14.385051581843191</v>
      </c>
      <c r="S74">
        <v>9.8051096709870382</v>
      </c>
      <c r="T74">
        <v>0</v>
      </c>
      <c r="U74">
        <v>59.738516808183128</v>
      </c>
      <c r="V74">
        <v>8.2200000000000006</v>
      </c>
      <c r="W74">
        <v>19.100000000000001</v>
      </c>
      <c r="X74">
        <v>62.64</v>
      </c>
      <c r="Y74">
        <v>0</v>
      </c>
      <c r="Z74">
        <v>5.5073399999999983</v>
      </c>
      <c r="AA74">
        <v>10.177202531645571</v>
      </c>
      <c r="AB74">
        <v>16.688072018004497</v>
      </c>
      <c r="AC74">
        <v>8.1870205748390124</v>
      </c>
      <c r="AD74">
        <v>15.438327024981076</v>
      </c>
      <c r="AE74">
        <v>13.923043149129448</v>
      </c>
      <c r="AF74">
        <v>26.036774847870188</v>
      </c>
      <c r="AG74">
        <v>29.259972000000001</v>
      </c>
      <c r="AH74">
        <v>49.400930939809925</v>
      </c>
      <c r="AI74">
        <v>0</v>
      </c>
      <c r="AJ74">
        <v>0</v>
      </c>
      <c r="AK74">
        <v>22.783560283687947</v>
      </c>
      <c r="AL74">
        <v>1.0071557659208261</v>
      </c>
      <c r="AM74">
        <v>3.3376144036008997</v>
      </c>
      <c r="AN74">
        <v>0</v>
      </c>
      <c r="AO74">
        <v>0</v>
      </c>
      <c r="AP74">
        <v>0</v>
      </c>
      <c r="AQ74">
        <v>39.31686349206349</v>
      </c>
      <c r="AR74">
        <v>0.27670923913043466</v>
      </c>
      <c r="AS74">
        <v>1.8226434730895036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866.46179916478786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349.09999999999997</v>
      </c>
      <c r="L75">
        <v>5.58</v>
      </c>
      <c r="M75">
        <v>30</v>
      </c>
      <c r="N75">
        <v>50.165607983892144</v>
      </c>
      <c r="O75">
        <v>35.44</v>
      </c>
      <c r="P75">
        <v>26.541975584338243</v>
      </c>
      <c r="Q75">
        <v>4.3500000000000005</v>
      </c>
      <c r="R75">
        <v>14.555607843137256</v>
      </c>
      <c r="S75">
        <v>10.509999999999998</v>
      </c>
      <c r="T75">
        <v>0</v>
      </c>
      <c r="U75">
        <v>59.738516808183128</v>
      </c>
      <c r="V75">
        <v>8.2243933725280591</v>
      </c>
      <c r="W75">
        <v>19.100000000000001</v>
      </c>
      <c r="X75">
        <v>62.64</v>
      </c>
      <c r="Y75">
        <v>0</v>
      </c>
      <c r="Z75">
        <v>5.5073399999999983</v>
      </c>
      <c r="AA75">
        <v>10.177202531645571</v>
      </c>
      <c r="AB75">
        <v>16.688072018004497</v>
      </c>
      <c r="AC75">
        <v>8.1870205748390124</v>
      </c>
      <c r="AD75">
        <v>15.438327024981076</v>
      </c>
      <c r="AE75">
        <v>13.923043149129448</v>
      </c>
      <c r="AF75">
        <v>26.036774847870188</v>
      </c>
      <c r="AG75">
        <v>29.259972000000001</v>
      </c>
      <c r="AH75">
        <v>49.400930939809925</v>
      </c>
      <c r="AI75">
        <v>0</v>
      </c>
      <c r="AJ75">
        <v>0</v>
      </c>
      <c r="AK75">
        <v>22.783560283687947</v>
      </c>
      <c r="AL75">
        <v>1.0071557659208261</v>
      </c>
      <c r="AM75">
        <v>3.3376144036008997</v>
      </c>
      <c r="AN75">
        <v>0</v>
      </c>
      <c r="AO75">
        <v>0</v>
      </c>
      <c r="AP75">
        <v>0</v>
      </c>
      <c r="AQ75">
        <v>39.31686349206349</v>
      </c>
      <c r="AR75">
        <v>0.27670923913043466</v>
      </c>
      <c r="AS75">
        <v>1.8226434730895036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919.10933133585161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433.56754897010427</v>
      </c>
      <c r="L76">
        <v>6.0300000000000011</v>
      </c>
      <c r="M76">
        <v>30</v>
      </c>
      <c r="N76">
        <v>50.165607983892144</v>
      </c>
      <c r="O76">
        <v>35.44</v>
      </c>
      <c r="P76">
        <v>26.541975584338243</v>
      </c>
      <c r="Q76">
        <v>4.3500000000000005</v>
      </c>
      <c r="R76">
        <v>17.565608597850538</v>
      </c>
      <c r="S76">
        <v>11.15</v>
      </c>
      <c r="T76">
        <v>0</v>
      </c>
      <c r="U76">
        <v>59.738516808183128</v>
      </c>
      <c r="V76">
        <v>8.2243933725280591</v>
      </c>
      <c r="W76">
        <v>19.100000000000001</v>
      </c>
      <c r="X76">
        <v>62.64</v>
      </c>
      <c r="Y76">
        <v>0</v>
      </c>
      <c r="Z76">
        <v>5.5073399999999983</v>
      </c>
      <c r="AA76">
        <v>5.5915316455696225</v>
      </c>
      <c r="AB76">
        <v>16.688072018004497</v>
      </c>
      <c r="AC76">
        <v>8.1870205748390124</v>
      </c>
      <c r="AD76">
        <v>15.438327024981076</v>
      </c>
      <c r="AE76">
        <v>13.923043149129448</v>
      </c>
      <c r="AF76">
        <v>26.036774847870188</v>
      </c>
      <c r="AG76">
        <v>29.259972000000001</v>
      </c>
      <c r="AH76">
        <v>48.004282998944028</v>
      </c>
      <c r="AI76">
        <v>0</v>
      </c>
      <c r="AJ76">
        <v>0</v>
      </c>
      <c r="AK76">
        <v>22.783560283687947</v>
      </c>
      <c r="AL76">
        <v>1.0071557659208261</v>
      </c>
      <c r="AM76">
        <v>3.3376144036008997</v>
      </c>
      <c r="AN76">
        <v>0</v>
      </c>
      <c r="AO76">
        <v>0</v>
      </c>
      <c r="AP76">
        <v>0</v>
      </c>
      <c r="AQ76">
        <v>39.31686349206349</v>
      </c>
      <c r="AR76">
        <v>0.27670923913043466</v>
      </c>
      <c r="AS76">
        <v>1.8226434730895036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1001.6945622337277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489.91492028202038</v>
      </c>
      <c r="L77">
        <v>6.0300000000000011</v>
      </c>
      <c r="M77">
        <v>30</v>
      </c>
      <c r="N77">
        <v>50.165607983892144</v>
      </c>
      <c r="O77">
        <v>35.44</v>
      </c>
      <c r="P77">
        <v>26.541975584338243</v>
      </c>
      <c r="Q77">
        <v>4.3500000000000005</v>
      </c>
      <c r="R77">
        <v>17.905608141245711</v>
      </c>
      <c r="S77">
        <v>11.15</v>
      </c>
      <c r="T77">
        <v>0</v>
      </c>
      <c r="U77">
        <v>59.738516808183128</v>
      </c>
      <c r="V77">
        <v>8.2243933725280591</v>
      </c>
      <c r="W77">
        <v>19.100000000000001</v>
      </c>
      <c r="X77">
        <v>62.64</v>
      </c>
      <c r="Y77">
        <v>0</v>
      </c>
      <c r="Z77">
        <v>5.5073399999999983</v>
      </c>
      <c r="AA77">
        <v>0</v>
      </c>
      <c r="AB77">
        <v>16.688072018004497</v>
      </c>
      <c r="AC77">
        <v>8.1870205748390124</v>
      </c>
      <c r="AD77">
        <v>7.7169674489023476</v>
      </c>
      <c r="AE77">
        <v>13.923043149129448</v>
      </c>
      <c r="AF77">
        <v>26.036774847870188</v>
      </c>
      <c r="AG77">
        <v>29.259972000000001</v>
      </c>
      <c r="AH77">
        <v>48.004282998944028</v>
      </c>
      <c r="AI77">
        <v>0</v>
      </c>
      <c r="AJ77">
        <v>0</v>
      </c>
      <c r="AK77">
        <v>22.783560283687947</v>
      </c>
      <c r="AL77">
        <v>1.0071557659208261</v>
      </c>
      <c r="AM77">
        <v>3.3376144036008997</v>
      </c>
      <c r="AN77">
        <v>0</v>
      </c>
      <c r="AO77">
        <v>0</v>
      </c>
      <c r="AP77">
        <v>0</v>
      </c>
      <c r="AQ77">
        <v>39.31686349206349</v>
      </c>
      <c r="AR77">
        <v>0.27670923913043466</v>
      </c>
      <c r="AS77">
        <v>1.8226434730895036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1045.0690418673905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489.91492028202038</v>
      </c>
      <c r="L78">
        <v>6.0300000000000011</v>
      </c>
      <c r="M78">
        <v>30</v>
      </c>
      <c r="N78">
        <v>50.165607983892144</v>
      </c>
      <c r="O78">
        <v>35.44</v>
      </c>
      <c r="P78">
        <v>26.541975584338243</v>
      </c>
      <c r="Q78">
        <v>4.3500000000000005</v>
      </c>
      <c r="R78">
        <v>17.905608141245711</v>
      </c>
      <c r="S78">
        <v>11.15</v>
      </c>
      <c r="T78">
        <v>0</v>
      </c>
      <c r="U78">
        <v>59.738516808183128</v>
      </c>
      <c r="V78">
        <v>8.2243933725280591</v>
      </c>
      <c r="W78">
        <v>19.100000000000001</v>
      </c>
      <c r="X78">
        <v>62.64</v>
      </c>
      <c r="Y78">
        <v>0</v>
      </c>
      <c r="Z78">
        <v>5.5073399999999983</v>
      </c>
      <c r="AA78">
        <v>0</v>
      </c>
      <c r="AB78">
        <v>16.688072018004497</v>
      </c>
      <c r="AC78">
        <v>8.1870205748390124</v>
      </c>
      <c r="AD78">
        <v>3.8606797880393646</v>
      </c>
      <c r="AE78">
        <v>13.923043149129448</v>
      </c>
      <c r="AF78">
        <v>26.036774847870188</v>
      </c>
      <c r="AG78">
        <v>29.259972000000001</v>
      </c>
      <c r="AH78">
        <v>35.241204646251312</v>
      </c>
      <c r="AI78">
        <v>0</v>
      </c>
      <c r="AJ78">
        <v>0</v>
      </c>
      <c r="AK78">
        <v>22.783560283687947</v>
      </c>
      <c r="AL78">
        <v>1.0071557659208261</v>
      </c>
      <c r="AM78">
        <v>3.3376144036008997</v>
      </c>
      <c r="AN78">
        <v>0</v>
      </c>
      <c r="AO78">
        <v>0</v>
      </c>
      <c r="AP78">
        <v>0</v>
      </c>
      <c r="AQ78">
        <v>39.31686349206349</v>
      </c>
      <c r="AR78">
        <v>0.27670923913043466</v>
      </c>
      <c r="AS78">
        <v>1.8226434730895036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1028.4496758538348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490.15</v>
      </c>
      <c r="L79">
        <v>6.0300000000000011</v>
      </c>
      <c r="M79">
        <v>30</v>
      </c>
      <c r="N79">
        <v>50.165607983892144</v>
      </c>
      <c r="O79">
        <v>35.44</v>
      </c>
      <c r="P79">
        <v>26.541975584338243</v>
      </c>
      <c r="Q79">
        <v>4.3500000000000005</v>
      </c>
      <c r="R79">
        <v>17.905608141245711</v>
      </c>
      <c r="S79">
        <v>11.15</v>
      </c>
      <c r="T79">
        <v>0</v>
      </c>
      <c r="U79">
        <v>59.738516808183128</v>
      </c>
      <c r="V79">
        <v>8.2243933725280591</v>
      </c>
      <c r="W79">
        <v>13.98</v>
      </c>
      <c r="X79">
        <v>62.64</v>
      </c>
      <c r="Y79">
        <v>0</v>
      </c>
      <c r="Z79">
        <v>0.93106545454545442</v>
      </c>
      <c r="AA79">
        <v>0</v>
      </c>
      <c r="AB79">
        <v>1.1242490622655661</v>
      </c>
      <c r="AC79">
        <v>4.0891181089995285</v>
      </c>
      <c r="AD79">
        <v>0</v>
      </c>
      <c r="AE79">
        <v>13.923043149129448</v>
      </c>
      <c r="AF79">
        <v>17.746044624746457</v>
      </c>
      <c r="AG79">
        <v>29.259972000000001</v>
      </c>
      <c r="AH79">
        <v>26.40455163674762</v>
      </c>
      <c r="AI79">
        <v>1.6118593872741551</v>
      </c>
      <c r="AJ79">
        <v>0</v>
      </c>
      <c r="AK79">
        <v>22.783560283687947</v>
      </c>
      <c r="AL79">
        <v>6.6696092943201357</v>
      </c>
      <c r="AM79">
        <v>0</v>
      </c>
      <c r="AN79">
        <v>0</v>
      </c>
      <c r="AO79">
        <v>0</v>
      </c>
      <c r="AP79">
        <v>0</v>
      </c>
      <c r="AQ79">
        <v>39.31686349206349</v>
      </c>
      <c r="AR79">
        <v>0.27670923913043466</v>
      </c>
      <c r="AS79">
        <v>1.8226434730895036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982.27539109618704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403.96000000000004</v>
      </c>
      <c r="L80">
        <v>6.0300000000000011</v>
      </c>
      <c r="M80">
        <v>30</v>
      </c>
      <c r="N80">
        <v>50.165607983892144</v>
      </c>
      <c r="O80">
        <v>35.44</v>
      </c>
      <c r="P80">
        <v>26.541975584338243</v>
      </c>
      <c r="Q80">
        <v>4.3500000000000005</v>
      </c>
      <c r="R80">
        <v>17.905608141245711</v>
      </c>
      <c r="S80">
        <v>11.15</v>
      </c>
      <c r="T80">
        <v>0</v>
      </c>
      <c r="U80">
        <v>59.738516808183128</v>
      </c>
      <c r="V80">
        <v>8.2243933725280591</v>
      </c>
      <c r="W80">
        <v>13.98</v>
      </c>
      <c r="X80">
        <v>62.64</v>
      </c>
      <c r="Y80">
        <v>0</v>
      </c>
      <c r="Z80">
        <v>0</v>
      </c>
      <c r="AA80">
        <v>0</v>
      </c>
      <c r="AB80">
        <v>0</v>
      </c>
      <c r="AC80">
        <v>4.0891181089995285</v>
      </c>
      <c r="AD80">
        <v>0</v>
      </c>
      <c r="AE80">
        <v>6.9615215745647241</v>
      </c>
      <c r="AF80">
        <v>17.746044624746457</v>
      </c>
      <c r="AG80">
        <v>29.259972000000001</v>
      </c>
      <c r="AH80">
        <v>17.603034424498411</v>
      </c>
      <c r="AI80">
        <v>6.9876520031421823</v>
      </c>
      <c r="AJ80">
        <v>0</v>
      </c>
      <c r="AK80">
        <v>22.783560283687947</v>
      </c>
      <c r="AL80">
        <v>30.013241824440613</v>
      </c>
      <c r="AM80">
        <v>0</v>
      </c>
      <c r="AN80">
        <v>0</v>
      </c>
      <c r="AO80">
        <v>0</v>
      </c>
      <c r="AP80">
        <v>0</v>
      </c>
      <c r="AQ80">
        <v>29.480715873015875</v>
      </c>
      <c r="AR80">
        <v>0.27670923913043466</v>
      </c>
      <c r="AS80">
        <v>1.8226434730895036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897.15031531950308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383.98</v>
      </c>
      <c r="L81">
        <v>6.0300000000000011</v>
      </c>
      <c r="M81">
        <v>30</v>
      </c>
      <c r="N81">
        <v>50.165607983892144</v>
      </c>
      <c r="O81">
        <v>35.44</v>
      </c>
      <c r="P81">
        <v>26.541975584338243</v>
      </c>
      <c r="Q81">
        <v>4.3500000000000005</v>
      </c>
      <c r="R81">
        <v>17.905608141245711</v>
      </c>
      <c r="S81">
        <v>11.15</v>
      </c>
      <c r="T81">
        <v>0</v>
      </c>
      <c r="U81">
        <v>59.738516808183128</v>
      </c>
      <c r="V81">
        <v>8.2243933725280591</v>
      </c>
      <c r="W81">
        <v>13.98</v>
      </c>
      <c r="X81">
        <v>62.64</v>
      </c>
      <c r="Y81">
        <v>0</v>
      </c>
      <c r="Z81">
        <v>0</v>
      </c>
      <c r="AA81">
        <v>0</v>
      </c>
      <c r="AB81">
        <v>0</v>
      </c>
      <c r="AC81">
        <v>4.0891181089995285</v>
      </c>
      <c r="AD81">
        <v>0</v>
      </c>
      <c r="AE81">
        <v>6.9615215745647241</v>
      </c>
      <c r="AF81">
        <v>17.746044624746457</v>
      </c>
      <c r="AG81">
        <v>29.259972000000001</v>
      </c>
      <c r="AH81">
        <v>8.0021778247096069</v>
      </c>
      <c r="AI81">
        <v>6.9876520031421823</v>
      </c>
      <c r="AJ81">
        <v>0</v>
      </c>
      <c r="AK81">
        <v>22.783560283687947</v>
      </c>
      <c r="AL81">
        <v>30.013241824440613</v>
      </c>
      <c r="AM81">
        <v>0</v>
      </c>
      <c r="AN81">
        <v>0</v>
      </c>
      <c r="AO81">
        <v>0</v>
      </c>
      <c r="AP81">
        <v>0</v>
      </c>
      <c r="AQ81">
        <v>29.480715873015875</v>
      </c>
      <c r="AR81">
        <v>0.27670923913043466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870.29244414939012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306.35000000000002</v>
      </c>
      <c r="L82">
        <v>3.27</v>
      </c>
      <c r="M82">
        <v>30</v>
      </c>
      <c r="N82">
        <v>50.165607983892144</v>
      </c>
      <c r="O82">
        <v>35.44</v>
      </c>
      <c r="P82">
        <v>26.541975584338243</v>
      </c>
      <c r="Q82">
        <v>2.39</v>
      </c>
      <c r="R82">
        <v>9.8469896088019571</v>
      </c>
      <c r="S82">
        <v>6.14</v>
      </c>
      <c r="T82">
        <v>0</v>
      </c>
      <c r="U82">
        <v>59.738516808183128</v>
      </c>
      <c r="V82">
        <v>8.2243933725280591</v>
      </c>
      <c r="W82">
        <v>13.98</v>
      </c>
      <c r="X82">
        <v>62.64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17.746044624746457</v>
      </c>
      <c r="AG82">
        <v>29.259972000000001</v>
      </c>
      <c r="AH82">
        <v>0</v>
      </c>
      <c r="AI82">
        <v>6.9876520031421823</v>
      </c>
      <c r="AJ82">
        <v>0</v>
      </c>
      <c r="AK82">
        <v>22.783560283687947</v>
      </c>
      <c r="AL82">
        <v>30.013241824440613</v>
      </c>
      <c r="AM82">
        <v>0</v>
      </c>
      <c r="AN82">
        <v>0</v>
      </c>
      <c r="AO82">
        <v>0</v>
      </c>
      <c r="AP82">
        <v>0</v>
      </c>
      <c r="AQ82">
        <v>29.480715873015875</v>
      </c>
      <c r="AR82">
        <v>11.191351449275357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773.69717189338201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269.31</v>
      </c>
      <c r="L83">
        <v>3.2</v>
      </c>
      <c r="M83">
        <v>30</v>
      </c>
      <c r="N83">
        <v>50.165607983892144</v>
      </c>
      <c r="O83">
        <v>35.44</v>
      </c>
      <c r="P83">
        <v>26.541975584338243</v>
      </c>
      <c r="Q83">
        <v>2.39</v>
      </c>
      <c r="R83">
        <v>9.8469896088019571</v>
      </c>
      <c r="S83">
        <v>6.14</v>
      </c>
      <c r="T83">
        <v>0</v>
      </c>
      <c r="U83">
        <v>59.738516808183128</v>
      </c>
      <c r="V83">
        <v>4.8100000000000005</v>
      </c>
      <c r="W83">
        <v>13.98</v>
      </c>
      <c r="X83">
        <v>62.64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17.746044624746457</v>
      </c>
      <c r="AG83">
        <v>29.259972000000001</v>
      </c>
      <c r="AH83">
        <v>0</v>
      </c>
      <c r="AI83">
        <v>6.9876520031421823</v>
      </c>
      <c r="AJ83">
        <v>0</v>
      </c>
      <c r="AK83">
        <v>22.783560283687947</v>
      </c>
      <c r="AL83">
        <v>30.013241824440613</v>
      </c>
      <c r="AM83">
        <v>0</v>
      </c>
      <c r="AN83">
        <v>0</v>
      </c>
      <c r="AO83">
        <v>0</v>
      </c>
      <c r="AP83">
        <v>0</v>
      </c>
      <c r="AQ83">
        <v>19.651500000000002</v>
      </c>
      <c r="AR83">
        <v>11.191351449275357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723.3435626478381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269.31</v>
      </c>
      <c r="L84">
        <v>3.21</v>
      </c>
      <c r="M84">
        <v>30</v>
      </c>
      <c r="N84">
        <v>50.165607983892144</v>
      </c>
      <c r="O84">
        <v>35.44</v>
      </c>
      <c r="P84">
        <v>26.541975584338243</v>
      </c>
      <c r="Q84">
        <v>2.39</v>
      </c>
      <c r="R84">
        <v>9.8469896088019571</v>
      </c>
      <c r="S84">
        <v>6.14</v>
      </c>
      <c r="T84">
        <v>0</v>
      </c>
      <c r="U84">
        <v>59.738516808183128</v>
      </c>
      <c r="V84">
        <v>4.8100000000000005</v>
      </c>
      <c r="W84">
        <v>13.98</v>
      </c>
      <c r="X84">
        <v>62.64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17.746044624746457</v>
      </c>
      <c r="AG84">
        <v>29.259972000000001</v>
      </c>
      <c r="AH84">
        <v>0</v>
      </c>
      <c r="AI84">
        <v>6.9876520031421823</v>
      </c>
      <c r="AJ84">
        <v>0</v>
      </c>
      <c r="AK84">
        <v>22.783560283687947</v>
      </c>
      <c r="AL84">
        <v>30.013241824440613</v>
      </c>
      <c r="AM84">
        <v>0</v>
      </c>
      <c r="AN84">
        <v>0</v>
      </c>
      <c r="AO84">
        <v>0</v>
      </c>
      <c r="AP84">
        <v>0</v>
      </c>
      <c r="AQ84">
        <v>19.651500000000002</v>
      </c>
      <c r="AR84">
        <v>11.191351449275357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723.35356264783809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269.31</v>
      </c>
      <c r="L85">
        <v>3.21</v>
      </c>
      <c r="M85">
        <v>30</v>
      </c>
      <c r="N85">
        <v>50.165607983892144</v>
      </c>
      <c r="O85">
        <v>35.44</v>
      </c>
      <c r="P85">
        <v>26.541975584338243</v>
      </c>
      <c r="Q85">
        <v>2.39</v>
      </c>
      <c r="R85">
        <v>10.170000000000002</v>
      </c>
      <c r="S85">
        <v>6.2765475536008797</v>
      </c>
      <c r="T85">
        <v>0</v>
      </c>
      <c r="U85">
        <v>59.738516808183128</v>
      </c>
      <c r="V85">
        <v>4.8099999999999996</v>
      </c>
      <c r="W85">
        <v>13.98</v>
      </c>
      <c r="X85">
        <v>62.64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11.833007099391482</v>
      </c>
      <c r="AG85">
        <v>29.259972000000001</v>
      </c>
      <c r="AH85">
        <v>0</v>
      </c>
      <c r="AI85">
        <v>6.9876520031421823</v>
      </c>
      <c r="AJ85">
        <v>0</v>
      </c>
      <c r="AK85">
        <v>22.783560283687947</v>
      </c>
      <c r="AL85">
        <v>30.013241824440613</v>
      </c>
      <c r="AM85">
        <v>0</v>
      </c>
      <c r="AN85">
        <v>0</v>
      </c>
      <c r="AO85">
        <v>0</v>
      </c>
      <c r="AP85">
        <v>0</v>
      </c>
      <c r="AQ85">
        <v>19.651500000000002</v>
      </c>
      <c r="AR85">
        <v>11.191351449275357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717.90008306728203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269.31</v>
      </c>
      <c r="L86">
        <v>3.21</v>
      </c>
      <c r="M86">
        <v>30</v>
      </c>
      <c r="N86">
        <v>50.165607983892144</v>
      </c>
      <c r="O86">
        <v>35.44</v>
      </c>
      <c r="P86">
        <v>26.541975584338243</v>
      </c>
      <c r="Q86">
        <v>2.39</v>
      </c>
      <c r="R86">
        <v>9.8400000000000016</v>
      </c>
      <c r="S86">
        <v>6.13</v>
      </c>
      <c r="T86">
        <v>0</v>
      </c>
      <c r="U86">
        <v>59.738516808183128</v>
      </c>
      <c r="V86">
        <v>4.8099999999999996</v>
      </c>
      <c r="W86">
        <v>13.98</v>
      </c>
      <c r="X86">
        <v>62.64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11.833007099391482</v>
      </c>
      <c r="AG86">
        <v>29.259972000000001</v>
      </c>
      <c r="AH86">
        <v>0</v>
      </c>
      <c r="AI86">
        <v>1.5064516889238018</v>
      </c>
      <c r="AJ86">
        <v>0</v>
      </c>
      <c r="AK86">
        <v>22.783560283687947</v>
      </c>
      <c r="AL86">
        <v>6.6696092943201357</v>
      </c>
      <c r="AM86">
        <v>0</v>
      </c>
      <c r="AN86">
        <v>0</v>
      </c>
      <c r="AO86">
        <v>0</v>
      </c>
      <c r="AP86">
        <v>0</v>
      </c>
      <c r="AQ86">
        <v>19.651500000000002</v>
      </c>
      <c r="AR86">
        <v>11.191351449275357</v>
      </c>
      <c r="AS86">
        <v>4.5456289027653884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688.59870266934229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269.31</v>
      </c>
      <c r="L87">
        <v>3.21</v>
      </c>
      <c r="M87">
        <v>30</v>
      </c>
      <c r="N87">
        <v>50.165607983892144</v>
      </c>
      <c r="O87">
        <v>35.44</v>
      </c>
      <c r="P87">
        <v>26.541975584338243</v>
      </c>
      <c r="Q87">
        <v>2.3839932885906037</v>
      </c>
      <c r="R87">
        <v>9.85</v>
      </c>
      <c r="S87">
        <v>6.129999999999999</v>
      </c>
      <c r="T87">
        <v>0</v>
      </c>
      <c r="U87">
        <v>59.738516808183128</v>
      </c>
      <c r="V87">
        <v>4.6234894259818731</v>
      </c>
      <c r="W87">
        <v>13.97</v>
      </c>
      <c r="X87">
        <v>62.639999999999993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11.833007099391482</v>
      </c>
      <c r="AG87">
        <v>29.259972000000001</v>
      </c>
      <c r="AH87">
        <v>0</v>
      </c>
      <c r="AI87">
        <v>0</v>
      </c>
      <c r="AJ87">
        <v>0</v>
      </c>
      <c r="AK87">
        <v>22.783560283687947</v>
      </c>
      <c r="AL87">
        <v>1.0071557659208261</v>
      </c>
      <c r="AM87">
        <v>0</v>
      </c>
      <c r="AN87">
        <v>0</v>
      </c>
      <c r="AO87">
        <v>0</v>
      </c>
      <c r="AP87">
        <v>0.86522399999999999</v>
      </c>
      <c r="AQ87">
        <v>19.651500000000002</v>
      </c>
      <c r="AR87">
        <v>11.191351449275357</v>
      </c>
      <c r="AS87">
        <v>1.8226434730895036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679.37951873691588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269.31</v>
      </c>
      <c r="L88">
        <v>3.21</v>
      </c>
      <c r="M88">
        <v>30</v>
      </c>
      <c r="N88">
        <v>50.165607983892144</v>
      </c>
      <c r="O88">
        <v>35.44</v>
      </c>
      <c r="P88">
        <v>26.541975584338243</v>
      </c>
      <c r="Q88">
        <v>2.3839932885906037</v>
      </c>
      <c r="R88">
        <v>9.85</v>
      </c>
      <c r="S88">
        <v>6.129999999999999</v>
      </c>
      <c r="T88">
        <v>0</v>
      </c>
      <c r="U88">
        <v>59.738516808183128</v>
      </c>
      <c r="V88">
        <v>4.6234894259818731</v>
      </c>
      <c r="W88">
        <v>13.97</v>
      </c>
      <c r="X88">
        <v>62.639999999999993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11.833007099391482</v>
      </c>
      <c r="AG88">
        <v>29.259972000000001</v>
      </c>
      <c r="AH88">
        <v>0</v>
      </c>
      <c r="AI88">
        <v>0</v>
      </c>
      <c r="AJ88">
        <v>0</v>
      </c>
      <c r="AK88">
        <v>22.783560283687947</v>
      </c>
      <c r="AL88">
        <v>1.0071557659208261</v>
      </c>
      <c r="AM88">
        <v>0</v>
      </c>
      <c r="AN88">
        <v>0</v>
      </c>
      <c r="AO88">
        <v>0</v>
      </c>
      <c r="AP88">
        <v>0.86522399999999999</v>
      </c>
      <c r="AQ88">
        <v>19.651500000000002</v>
      </c>
      <c r="AR88">
        <v>0.93554076086956484</v>
      </c>
      <c r="AS88">
        <v>1.8226434730895036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669.12370804851014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269.31</v>
      </c>
      <c r="L89">
        <v>3.21</v>
      </c>
      <c r="M89">
        <v>30</v>
      </c>
      <c r="N89">
        <v>50.165607983892144</v>
      </c>
      <c r="O89">
        <v>35.44</v>
      </c>
      <c r="P89">
        <v>26.541975584338243</v>
      </c>
      <c r="Q89">
        <v>2.3839932885906037</v>
      </c>
      <c r="R89">
        <v>9.91</v>
      </c>
      <c r="S89">
        <v>6.129999999999999</v>
      </c>
      <c r="T89">
        <v>0</v>
      </c>
      <c r="U89">
        <v>59.738516808183128</v>
      </c>
      <c r="V89">
        <v>8.2200000000000006</v>
      </c>
      <c r="W89">
        <v>13.97</v>
      </c>
      <c r="X89">
        <v>62.639999999999993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11.833007099391482</v>
      </c>
      <c r="AG89">
        <v>29.259972000000001</v>
      </c>
      <c r="AH89">
        <v>0</v>
      </c>
      <c r="AI89">
        <v>0</v>
      </c>
      <c r="AJ89">
        <v>0</v>
      </c>
      <c r="AK89">
        <v>22.783560283687947</v>
      </c>
      <c r="AL89">
        <v>1.0071557659208261</v>
      </c>
      <c r="AM89">
        <v>0</v>
      </c>
      <c r="AN89">
        <v>0</v>
      </c>
      <c r="AO89">
        <v>0</v>
      </c>
      <c r="AP89">
        <v>0.86522399999999999</v>
      </c>
      <c r="AQ89">
        <v>19.651500000000002</v>
      </c>
      <c r="AR89">
        <v>3.7289864130434767</v>
      </c>
      <c r="AS89">
        <v>1.8226434730895036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675.57366427470208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269.31</v>
      </c>
      <c r="L90">
        <v>3.21</v>
      </c>
      <c r="M90">
        <v>30</v>
      </c>
      <c r="N90">
        <v>50.165607983892144</v>
      </c>
      <c r="O90">
        <v>35.44</v>
      </c>
      <c r="P90">
        <v>26.541975584338243</v>
      </c>
      <c r="Q90">
        <v>2.3839932885906037</v>
      </c>
      <c r="R90">
        <v>9.91</v>
      </c>
      <c r="S90">
        <v>6.129999999999999</v>
      </c>
      <c r="T90">
        <v>0</v>
      </c>
      <c r="U90">
        <v>59.738516808183128</v>
      </c>
      <c r="V90">
        <v>8.2200000000000006</v>
      </c>
      <c r="W90">
        <v>13.97</v>
      </c>
      <c r="X90">
        <v>62.639999999999993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11.833007099391482</v>
      </c>
      <c r="AG90">
        <v>29.259972000000001</v>
      </c>
      <c r="AH90">
        <v>0</v>
      </c>
      <c r="AI90">
        <v>0</v>
      </c>
      <c r="AJ90">
        <v>0</v>
      </c>
      <c r="AK90">
        <v>22.783560283687947</v>
      </c>
      <c r="AL90">
        <v>1.0071557659208261</v>
      </c>
      <c r="AM90">
        <v>0</v>
      </c>
      <c r="AN90">
        <v>0</v>
      </c>
      <c r="AO90">
        <v>0</v>
      </c>
      <c r="AP90">
        <v>0.86522399999999999</v>
      </c>
      <c r="AQ90">
        <v>19.651500000000002</v>
      </c>
      <c r="AR90">
        <v>3.7289864130434767</v>
      </c>
      <c r="AS90">
        <v>1.8226434730895036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675.57366427470208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269.31</v>
      </c>
      <c r="L91">
        <v>3.21</v>
      </c>
      <c r="M91">
        <v>30</v>
      </c>
      <c r="N91">
        <v>50.165607983892144</v>
      </c>
      <c r="O91">
        <v>35.44</v>
      </c>
      <c r="P91">
        <v>26.541975584338243</v>
      </c>
      <c r="Q91">
        <v>2.3839932885906037</v>
      </c>
      <c r="R91">
        <v>9.91</v>
      </c>
      <c r="S91">
        <v>6.129999999999999</v>
      </c>
      <c r="T91">
        <v>0</v>
      </c>
      <c r="U91">
        <v>59.738516808183128</v>
      </c>
      <c r="V91">
        <v>8.2200000000000006</v>
      </c>
      <c r="W91">
        <v>13.97</v>
      </c>
      <c r="X91">
        <v>62.639999999999993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11.833007099391482</v>
      </c>
      <c r="AG91">
        <v>29.259972000000001</v>
      </c>
      <c r="AH91">
        <v>0</v>
      </c>
      <c r="AI91">
        <v>0</v>
      </c>
      <c r="AJ91">
        <v>0</v>
      </c>
      <c r="AK91">
        <v>22.783560283687947</v>
      </c>
      <c r="AL91">
        <v>1.0071557659208261</v>
      </c>
      <c r="AM91">
        <v>0</v>
      </c>
      <c r="AN91">
        <v>0</v>
      </c>
      <c r="AO91">
        <v>0</v>
      </c>
      <c r="AP91">
        <v>0.86522399999999999</v>
      </c>
      <c r="AQ91">
        <v>19.651500000000002</v>
      </c>
      <c r="AR91">
        <v>3.7289864130434767</v>
      </c>
      <c r="AS91">
        <v>1.8226434730895036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675.57366427470208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269.31</v>
      </c>
      <c r="L92">
        <v>3.21</v>
      </c>
      <c r="M92">
        <v>30</v>
      </c>
      <c r="N92">
        <v>50.165607983892144</v>
      </c>
      <c r="O92">
        <v>35.44</v>
      </c>
      <c r="P92">
        <v>26.541975584338243</v>
      </c>
      <c r="Q92">
        <v>2.3839932885906037</v>
      </c>
      <c r="R92">
        <v>9.91</v>
      </c>
      <c r="S92">
        <v>6.129999999999999</v>
      </c>
      <c r="T92">
        <v>0</v>
      </c>
      <c r="U92">
        <v>59.738516808183128</v>
      </c>
      <c r="V92">
        <v>8.2200000000000006</v>
      </c>
      <c r="W92">
        <v>13.97</v>
      </c>
      <c r="X92">
        <v>62.639999999999993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11.833007099391482</v>
      </c>
      <c r="AG92">
        <v>29.259972000000001</v>
      </c>
      <c r="AH92">
        <v>0</v>
      </c>
      <c r="AI92">
        <v>0</v>
      </c>
      <c r="AJ92">
        <v>0</v>
      </c>
      <c r="AK92">
        <v>22.783560283687947</v>
      </c>
      <c r="AL92">
        <v>1.0071557659208261</v>
      </c>
      <c r="AM92">
        <v>0</v>
      </c>
      <c r="AN92">
        <v>0</v>
      </c>
      <c r="AO92">
        <v>0</v>
      </c>
      <c r="AP92">
        <v>0.86522399999999999</v>
      </c>
      <c r="AQ92">
        <v>19.651500000000002</v>
      </c>
      <c r="AR92">
        <v>3.7289864130434767</v>
      </c>
      <c r="AS92">
        <v>1.8226434730895036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675.57366427470208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269.31</v>
      </c>
      <c r="L93">
        <v>3.21</v>
      </c>
      <c r="M93">
        <v>30</v>
      </c>
      <c r="N93">
        <v>50.165607983892144</v>
      </c>
      <c r="O93">
        <v>35.44</v>
      </c>
      <c r="P93">
        <v>26.541975584338243</v>
      </c>
      <c r="Q93">
        <v>2.3839932885906037</v>
      </c>
      <c r="R93">
        <v>9.91</v>
      </c>
      <c r="S93">
        <v>6.129999999999999</v>
      </c>
      <c r="T93">
        <v>0</v>
      </c>
      <c r="U93">
        <v>59.738516808183128</v>
      </c>
      <c r="V93">
        <v>8.2200000000000006</v>
      </c>
      <c r="W93">
        <v>13.97</v>
      </c>
      <c r="X93">
        <v>62.639999999999993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29.259972000000001</v>
      </c>
      <c r="AH93">
        <v>0</v>
      </c>
      <c r="AI93">
        <v>0</v>
      </c>
      <c r="AJ93">
        <v>0</v>
      </c>
      <c r="AK93">
        <v>22.783560283687947</v>
      </c>
      <c r="AL93">
        <v>1.0071557659208261</v>
      </c>
      <c r="AM93">
        <v>0</v>
      </c>
      <c r="AN93">
        <v>0</v>
      </c>
      <c r="AO93">
        <v>0</v>
      </c>
      <c r="AP93">
        <v>0.86522399999999999</v>
      </c>
      <c r="AQ93">
        <v>9.8292158730158725</v>
      </c>
      <c r="AR93">
        <v>0.93554076086956484</v>
      </c>
      <c r="AS93">
        <v>1.8226434730895036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657.03796492150752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269.31</v>
      </c>
      <c r="L94">
        <v>3.21</v>
      </c>
      <c r="M94">
        <v>30</v>
      </c>
      <c r="N94">
        <v>50.165607983892144</v>
      </c>
      <c r="O94">
        <v>35.44</v>
      </c>
      <c r="P94">
        <v>26.541975584338243</v>
      </c>
      <c r="Q94">
        <v>2.3839932885906037</v>
      </c>
      <c r="R94">
        <v>9.91</v>
      </c>
      <c r="S94">
        <v>6.129999999999999</v>
      </c>
      <c r="T94">
        <v>0</v>
      </c>
      <c r="U94">
        <v>59.738516808183128</v>
      </c>
      <c r="V94">
        <v>8.2200000000000006</v>
      </c>
      <c r="W94">
        <v>13.97</v>
      </c>
      <c r="X94">
        <v>62.639999999999993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29.259972000000001</v>
      </c>
      <c r="AH94">
        <v>0</v>
      </c>
      <c r="AI94">
        <v>0</v>
      </c>
      <c r="AJ94">
        <v>0</v>
      </c>
      <c r="AK94">
        <v>22.783560283687947</v>
      </c>
      <c r="AL94">
        <v>1.0071557659208261</v>
      </c>
      <c r="AM94">
        <v>0</v>
      </c>
      <c r="AN94">
        <v>0</v>
      </c>
      <c r="AO94">
        <v>0</v>
      </c>
      <c r="AP94">
        <v>0.86522399999999999</v>
      </c>
      <c r="AQ94">
        <v>9.8292158730158725</v>
      </c>
      <c r="AR94">
        <v>0.93554076086956484</v>
      </c>
      <c r="AS94">
        <v>1.8226434730895036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657.03796492150752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269.31</v>
      </c>
      <c r="L95">
        <v>3.21</v>
      </c>
      <c r="M95">
        <v>30</v>
      </c>
      <c r="N95">
        <v>50.165607983892144</v>
      </c>
      <c r="O95">
        <v>35.44</v>
      </c>
      <c r="P95">
        <v>26.541975584338243</v>
      </c>
      <c r="Q95">
        <v>2.3839932885906037</v>
      </c>
      <c r="R95">
        <v>9.91</v>
      </c>
      <c r="S95">
        <v>6.129999999999999</v>
      </c>
      <c r="T95">
        <v>0</v>
      </c>
      <c r="U95">
        <v>59.738516808183128</v>
      </c>
      <c r="V95">
        <v>8.2200000000000006</v>
      </c>
      <c r="W95">
        <v>13.97</v>
      </c>
      <c r="X95">
        <v>62.639999999999993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29.259972000000001</v>
      </c>
      <c r="AH95">
        <v>0</v>
      </c>
      <c r="AI95">
        <v>0</v>
      </c>
      <c r="AJ95">
        <v>0</v>
      </c>
      <c r="AK95">
        <v>22.783560283687947</v>
      </c>
      <c r="AL95">
        <v>1.0071557659208261</v>
      </c>
      <c r="AM95">
        <v>0</v>
      </c>
      <c r="AN95">
        <v>0</v>
      </c>
      <c r="AO95">
        <v>0</v>
      </c>
      <c r="AP95">
        <v>0.86522399999999999</v>
      </c>
      <c r="AQ95">
        <v>9.8292158730158725</v>
      </c>
      <c r="AR95">
        <v>0.93554076086956484</v>
      </c>
      <c r="AS95">
        <v>1.8226434730895036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657.03796492150752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269.31</v>
      </c>
      <c r="L96">
        <v>3.21</v>
      </c>
      <c r="M96">
        <v>30</v>
      </c>
      <c r="N96">
        <v>50.165607983892144</v>
      </c>
      <c r="O96">
        <v>35.44</v>
      </c>
      <c r="P96">
        <v>26.541975584338243</v>
      </c>
      <c r="Q96">
        <v>2.3839932885906037</v>
      </c>
      <c r="R96">
        <v>9.91</v>
      </c>
      <c r="S96">
        <v>6.129999999999999</v>
      </c>
      <c r="T96">
        <v>0</v>
      </c>
      <c r="U96">
        <v>59.738516808183128</v>
      </c>
      <c r="V96">
        <v>8.2200000000000006</v>
      </c>
      <c r="W96">
        <v>13.97</v>
      </c>
      <c r="X96">
        <v>62.639999999999993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29.259972000000001</v>
      </c>
      <c r="AH96">
        <v>0</v>
      </c>
      <c r="AI96">
        <v>0</v>
      </c>
      <c r="AJ96">
        <v>0</v>
      </c>
      <c r="AK96">
        <v>22.783560283687947</v>
      </c>
      <c r="AL96">
        <v>1.0071557659208261</v>
      </c>
      <c r="AM96">
        <v>0</v>
      </c>
      <c r="AN96">
        <v>0</v>
      </c>
      <c r="AO96">
        <v>0</v>
      </c>
      <c r="AP96">
        <v>0.86522399999999999</v>
      </c>
      <c r="AQ96">
        <v>9.8292158730158725</v>
      </c>
      <c r="AR96">
        <v>0.93554076086956484</v>
      </c>
      <c r="AS96">
        <v>1.8226434730895036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657.03796492150752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269.31</v>
      </c>
      <c r="L97">
        <v>3.21</v>
      </c>
      <c r="M97">
        <v>30</v>
      </c>
      <c r="N97">
        <v>50.165607983892144</v>
      </c>
      <c r="O97">
        <v>35.44</v>
      </c>
      <c r="P97">
        <v>26.541975584338243</v>
      </c>
      <c r="Q97">
        <v>2.3839932885906037</v>
      </c>
      <c r="R97">
        <v>9.91</v>
      </c>
      <c r="S97">
        <v>6.129999999999999</v>
      </c>
      <c r="T97">
        <v>0</v>
      </c>
      <c r="U97">
        <v>59.738516808183128</v>
      </c>
      <c r="V97">
        <v>4.8099999999999996</v>
      </c>
      <c r="W97">
        <v>13.97</v>
      </c>
      <c r="X97">
        <v>62.639999999999993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29.259972000000001</v>
      </c>
      <c r="AH97">
        <v>0</v>
      </c>
      <c r="AI97">
        <v>0</v>
      </c>
      <c r="AJ97">
        <v>0</v>
      </c>
      <c r="AK97">
        <v>22.783560283687947</v>
      </c>
      <c r="AL97">
        <v>1.0071557659208261</v>
      </c>
      <c r="AM97">
        <v>0</v>
      </c>
      <c r="AN97">
        <v>0</v>
      </c>
      <c r="AO97">
        <v>0</v>
      </c>
      <c r="AP97">
        <v>0.65001599999999993</v>
      </c>
      <c r="AQ97">
        <v>0</v>
      </c>
      <c r="AR97">
        <v>0.93554076086956484</v>
      </c>
      <c r="AS97">
        <v>1.8226434730895036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643.58354104849172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269.31</v>
      </c>
      <c r="L98">
        <v>3.21</v>
      </c>
      <c r="M98">
        <v>30</v>
      </c>
      <c r="N98">
        <v>50.165607983892144</v>
      </c>
      <c r="O98">
        <v>35.44</v>
      </c>
      <c r="P98">
        <v>26.541975584338243</v>
      </c>
      <c r="Q98">
        <v>2.3839932885906037</v>
      </c>
      <c r="R98">
        <v>9.91</v>
      </c>
      <c r="S98">
        <v>6.129999999999999</v>
      </c>
      <c r="T98">
        <v>0</v>
      </c>
      <c r="U98">
        <v>59.738516808183128</v>
      </c>
      <c r="V98">
        <v>4.8099999999999996</v>
      </c>
      <c r="W98">
        <v>13.97</v>
      </c>
      <c r="X98">
        <v>62.639999999999993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29.259972000000001</v>
      </c>
      <c r="AH98">
        <v>0</v>
      </c>
      <c r="AI98">
        <v>0</v>
      </c>
      <c r="AJ98">
        <v>0</v>
      </c>
      <c r="AK98">
        <v>22.783560283687947</v>
      </c>
      <c r="AL98">
        <v>1.0071557659208261</v>
      </c>
      <c r="AM98">
        <v>0</v>
      </c>
      <c r="AN98">
        <v>0</v>
      </c>
      <c r="AO98">
        <v>0</v>
      </c>
      <c r="AP98">
        <v>0.65001599999999993</v>
      </c>
      <c r="AQ98">
        <v>0</v>
      </c>
      <c r="AR98">
        <v>0.93554076086956484</v>
      </c>
      <c r="AS98">
        <v>1.8226434730895036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643.58354104849172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7.3320827005275957</v>
      </c>
      <c r="L99">
        <f t="shared" si="2"/>
        <v>9.522389190142834E-2</v>
      </c>
      <c r="M99">
        <f t="shared" si="2"/>
        <v>1.0940125000000003</v>
      </c>
      <c r="N99">
        <f t="shared" si="2"/>
        <v>1.2039745916134124</v>
      </c>
      <c r="O99">
        <f t="shared" si="2"/>
        <v>0.84641750000000049</v>
      </c>
      <c r="P99">
        <f t="shared" si="2"/>
        <v>0.60118148727110199</v>
      </c>
      <c r="Q99">
        <f t="shared" si="2"/>
        <v>7.1394479865771701E-2</v>
      </c>
      <c r="R99">
        <f t="shared" si="2"/>
        <v>0.28883580880093634</v>
      </c>
      <c r="S99">
        <f t="shared" si="2"/>
        <v>0.17895198762944611</v>
      </c>
      <c r="T99">
        <f t="shared" si="2"/>
        <v>0</v>
      </c>
      <c r="U99">
        <f t="shared" si="2"/>
        <v>1.4337244033963934</v>
      </c>
      <c r="V99">
        <f t="shared" si="2"/>
        <v>0.14664386357426767</v>
      </c>
      <c r="W99">
        <f t="shared" si="2"/>
        <v>0.30988560909801827</v>
      </c>
      <c r="X99">
        <f t="shared" si="2"/>
        <v>1.2147504271356577</v>
      </c>
      <c r="Y99">
        <f t="shared" si="2"/>
        <v>0</v>
      </c>
      <c r="Z99">
        <f t="shared" si="2"/>
        <v>1.745308545454545E-2</v>
      </c>
      <c r="AA99">
        <f t="shared" si="2"/>
        <v>3.5618012658227852E-2</v>
      </c>
      <c r="AB99">
        <f t="shared" si="2"/>
        <v>5.1374010127531886E-2</v>
      </c>
      <c r="AC99">
        <f t="shared" si="2"/>
        <v>3.069473888801633E-2</v>
      </c>
      <c r="AD99">
        <f t="shared" si="2"/>
        <v>4.6312785011355037E-2</v>
      </c>
      <c r="AE99">
        <f t="shared" si="2"/>
        <v>0.13052852952308852</v>
      </c>
      <c r="AF99">
        <f t="shared" si="2"/>
        <v>0.25702476800202845</v>
      </c>
      <c r="AG99">
        <f t="shared" si="2"/>
        <v>0.70223932799999922</v>
      </c>
      <c r="AH99">
        <f t="shared" si="2"/>
        <v>0.23202033516367476</v>
      </c>
      <c r="AI99">
        <f t="shared" si="2"/>
        <v>1.80082464650432E-2</v>
      </c>
      <c r="AJ99">
        <f t="shared" si="2"/>
        <v>0</v>
      </c>
      <c r="AK99">
        <f t="shared" si="2"/>
        <v>0.54680544680850995</v>
      </c>
      <c r="AL99">
        <f t="shared" si="2"/>
        <v>0.11685245008605841</v>
      </c>
      <c r="AM99">
        <f t="shared" si="2"/>
        <v>1.0135807951987996E-2</v>
      </c>
      <c r="AN99">
        <f t="shared" si="2"/>
        <v>0</v>
      </c>
      <c r="AO99">
        <f t="shared" si="2"/>
        <v>0</v>
      </c>
      <c r="AP99">
        <f t="shared" si="2"/>
        <v>1.4035733999999999E-2</v>
      </c>
      <c r="AQ99">
        <f t="shared" si="2"/>
        <v>0.45695282896825418</v>
      </c>
      <c r="AR99">
        <f t="shared" si="2"/>
        <v>4.7372182518115938E-2</v>
      </c>
      <c r="AS99">
        <f t="shared" si="2"/>
        <v>5.1912399643175719E-2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17.582419940083629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82.02</v>
      </c>
      <c r="L3">
        <v>22.17903540053927</v>
      </c>
      <c r="M3">
        <v>0</v>
      </c>
      <c r="N3">
        <v>29.007460386938632</v>
      </c>
      <c r="O3">
        <v>23.77</v>
      </c>
      <c r="P3">
        <v>66.584956081584039</v>
      </c>
      <c r="Q3">
        <v>1.5</v>
      </c>
      <c r="R3">
        <v>6</v>
      </c>
      <c r="S3">
        <v>3.8472714386959606</v>
      </c>
      <c r="T3">
        <v>0</v>
      </c>
      <c r="U3">
        <v>318.31209692636179</v>
      </c>
      <c r="V3">
        <v>3</v>
      </c>
      <c r="W3">
        <v>4.9999999999999991</v>
      </c>
      <c r="X3">
        <v>37.67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13.173917257683215</v>
      </c>
      <c r="AL3">
        <v>0.34284423407917397</v>
      </c>
      <c r="AM3">
        <v>0</v>
      </c>
      <c r="AN3">
        <v>0</v>
      </c>
      <c r="AO3">
        <v>0</v>
      </c>
      <c r="AP3">
        <v>0</v>
      </c>
      <c r="AQ3">
        <v>0</v>
      </c>
      <c r="AR3">
        <v>0.27176449275362319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613.73350545146343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87.52000000000001</v>
      </c>
      <c r="L4">
        <v>22.17903540053927</v>
      </c>
      <c r="M4">
        <v>0</v>
      </c>
      <c r="N4">
        <v>29.007460386938632</v>
      </c>
      <c r="O4">
        <v>23.77</v>
      </c>
      <c r="P4">
        <v>66.584956081584039</v>
      </c>
      <c r="Q4">
        <v>1.5</v>
      </c>
      <c r="R4">
        <v>6</v>
      </c>
      <c r="S4">
        <v>3.8472714386959606</v>
      </c>
      <c r="T4">
        <v>0</v>
      </c>
      <c r="U4">
        <v>318.31209692636179</v>
      </c>
      <c r="V4">
        <v>3</v>
      </c>
      <c r="W4">
        <v>5</v>
      </c>
      <c r="X4">
        <v>36.229999999999997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13.173917257683215</v>
      </c>
      <c r="AL4">
        <v>0.34284423407917397</v>
      </c>
      <c r="AM4">
        <v>0</v>
      </c>
      <c r="AN4">
        <v>0</v>
      </c>
      <c r="AO4">
        <v>0</v>
      </c>
      <c r="AP4">
        <v>0</v>
      </c>
      <c r="AQ4">
        <v>0</v>
      </c>
      <c r="AR4">
        <v>0.27176449275362319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617.7935054514636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87.52000000000001</v>
      </c>
      <c r="L5">
        <v>22.17903540053927</v>
      </c>
      <c r="M5">
        <v>0</v>
      </c>
      <c r="N5">
        <v>29.007460386938632</v>
      </c>
      <c r="O5">
        <v>23.77</v>
      </c>
      <c r="P5">
        <v>66.584956081584039</v>
      </c>
      <c r="Q5">
        <v>1.5</v>
      </c>
      <c r="R5">
        <v>6</v>
      </c>
      <c r="S5">
        <v>3.8472714386959606</v>
      </c>
      <c r="T5">
        <v>0</v>
      </c>
      <c r="U5">
        <v>318.31209692636179</v>
      </c>
      <c r="V5">
        <v>3</v>
      </c>
      <c r="W5">
        <v>5</v>
      </c>
      <c r="X5">
        <v>36.229999999999997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13.173917257683215</v>
      </c>
      <c r="AL5">
        <v>0.34284423407917397</v>
      </c>
      <c r="AM5">
        <v>0</v>
      </c>
      <c r="AN5">
        <v>0</v>
      </c>
      <c r="AO5">
        <v>0</v>
      </c>
      <c r="AP5">
        <v>0</v>
      </c>
      <c r="AQ5">
        <v>0</v>
      </c>
      <c r="AR5">
        <v>0.27176449275362319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617.7935054514636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87.52000000000001</v>
      </c>
      <c r="L6">
        <v>22.17903540053927</v>
      </c>
      <c r="M6">
        <v>0</v>
      </c>
      <c r="N6">
        <v>29.007460386938632</v>
      </c>
      <c r="O6">
        <v>23.77</v>
      </c>
      <c r="P6">
        <v>66.584956081584039</v>
      </c>
      <c r="Q6">
        <v>1.5</v>
      </c>
      <c r="R6">
        <v>6</v>
      </c>
      <c r="S6">
        <v>3.8472714386959606</v>
      </c>
      <c r="T6">
        <v>0</v>
      </c>
      <c r="U6">
        <v>318.31209692636179</v>
      </c>
      <c r="V6">
        <v>3</v>
      </c>
      <c r="W6">
        <v>5</v>
      </c>
      <c r="X6">
        <v>36.229999999999997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13.173917257683215</v>
      </c>
      <c r="AL6">
        <v>0.34284423407917397</v>
      </c>
      <c r="AM6">
        <v>0</v>
      </c>
      <c r="AN6">
        <v>0</v>
      </c>
      <c r="AO6">
        <v>0</v>
      </c>
      <c r="AP6">
        <v>0</v>
      </c>
      <c r="AQ6">
        <v>0</v>
      </c>
      <c r="AR6">
        <v>0.27176449275362319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617.7935054514636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87.52000000000001</v>
      </c>
      <c r="L7">
        <v>22.17903540053927</v>
      </c>
      <c r="M7">
        <v>0</v>
      </c>
      <c r="N7">
        <v>29.007460386938632</v>
      </c>
      <c r="O7">
        <v>23.77</v>
      </c>
      <c r="P7">
        <v>66.584956081584039</v>
      </c>
      <c r="Q7">
        <v>1.5</v>
      </c>
      <c r="R7">
        <v>6</v>
      </c>
      <c r="S7">
        <v>3.8472714386959606</v>
      </c>
      <c r="T7">
        <v>0</v>
      </c>
      <c r="U7">
        <v>318.31209692636179</v>
      </c>
      <c r="V7">
        <v>3</v>
      </c>
      <c r="W7">
        <v>5</v>
      </c>
      <c r="X7">
        <v>36.229999999999997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13.173917257683215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0.27176449275362319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619.20066545146358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87.52000000000001</v>
      </c>
      <c r="L8">
        <v>22.17903540053927</v>
      </c>
      <c r="M8">
        <v>0</v>
      </c>
      <c r="N8">
        <v>29.007460386938632</v>
      </c>
      <c r="O8">
        <v>23.77</v>
      </c>
      <c r="P8">
        <v>66.584956081584039</v>
      </c>
      <c r="Q8">
        <v>1.5</v>
      </c>
      <c r="R8">
        <v>6</v>
      </c>
      <c r="S8">
        <v>3.8472714386959606</v>
      </c>
      <c r="T8">
        <v>0</v>
      </c>
      <c r="U8">
        <v>318.31209692636179</v>
      </c>
      <c r="V8">
        <v>3</v>
      </c>
      <c r="W8">
        <v>5</v>
      </c>
      <c r="X8">
        <v>36.229999999999997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13.173917257683215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0.27176449275362319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619.20066545146358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87.52000000000001</v>
      </c>
      <c r="L9">
        <v>22.17903540053927</v>
      </c>
      <c r="M9">
        <v>0</v>
      </c>
      <c r="N9">
        <v>29.007460386938632</v>
      </c>
      <c r="O9">
        <v>23.77</v>
      </c>
      <c r="P9">
        <v>66.584956081584039</v>
      </c>
      <c r="Q9">
        <v>1.5</v>
      </c>
      <c r="R9">
        <v>6</v>
      </c>
      <c r="S9">
        <v>3.8472714386959606</v>
      </c>
      <c r="T9">
        <v>0</v>
      </c>
      <c r="U9">
        <v>318.31209692636179</v>
      </c>
      <c r="V9">
        <v>3</v>
      </c>
      <c r="W9">
        <v>5</v>
      </c>
      <c r="X9">
        <v>36.229999999999997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13.173917257683215</v>
      </c>
      <c r="AL9">
        <v>0.34284423407917397</v>
      </c>
      <c r="AM9">
        <v>0</v>
      </c>
      <c r="AN9">
        <v>0</v>
      </c>
      <c r="AO9">
        <v>0</v>
      </c>
      <c r="AP9">
        <v>1.4071600000000004</v>
      </c>
      <c r="AQ9">
        <v>0</v>
      </c>
      <c r="AR9">
        <v>0.27176449275362319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619.20066545146358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87.52000000000001</v>
      </c>
      <c r="L10">
        <v>22.17903540053927</v>
      </c>
      <c r="M10">
        <v>0</v>
      </c>
      <c r="N10">
        <v>29.007460386938632</v>
      </c>
      <c r="O10">
        <v>23.77</v>
      </c>
      <c r="P10">
        <v>66.584956081584039</v>
      </c>
      <c r="Q10">
        <v>1.5</v>
      </c>
      <c r="R10">
        <v>6</v>
      </c>
      <c r="S10">
        <v>3.8472714386959606</v>
      </c>
      <c r="T10">
        <v>0</v>
      </c>
      <c r="U10">
        <v>318.31209692636179</v>
      </c>
      <c r="V10">
        <v>3</v>
      </c>
      <c r="W10">
        <v>5</v>
      </c>
      <c r="X10">
        <v>36.229999999999997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13.173917257683215</v>
      </c>
      <c r="AL10">
        <v>0.34284423407917397</v>
      </c>
      <c r="AM10">
        <v>0</v>
      </c>
      <c r="AN10">
        <v>0</v>
      </c>
      <c r="AO10">
        <v>0</v>
      </c>
      <c r="AP10">
        <v>1.4071600000000004</v>
      </c>
      <c r="AQ10">
        <v>0</v>
      </c>
      <c r="AR10">
        <v>0.27176449275362319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619.20066545146358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87.52000000000001</v>
      </c>
      <c r="L11">
        <v>22.17903540053927</v>
      </c>
      <c r="M11">
        <v>0</v>
      </c>
      <c r="N11">
        <v>29.007460386938632</v>
      </c>
      <c r="O11">
        <v>23.77</v>
      </c>
      <c r="P11">
        <v>66.584956081584039</v>
      </c>
      <c r="Q11">
        <v>1.5</v>
      </c>
      <c r="R11">
        <v>6</v>
      </c>
      <c r="S11">
        <v>3.8472714386959606</v>
      </c>
      <c r="T11">
        <v>0</v>
      </c>
      <c r="U11">
        <v>318.31209692636179</v>
      </c>
      <c r="V11">
        <v>3</v>
      </c>
      <c r="W11">
        <v>5</v>
      </c>
      <c r="X11">
        <v>36.229999999999997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13.173917257683215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617.7935054514636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87.52000000000001</v>
      </c>
      <c r="L12">
        <v>22.17903540053927</v>
      </c>
      <c r="M12">
        <v>0</v>
      </c>
      <c r="N12">
        <v>29.007460386938632</v>
      </c>
      <c r="O12">
        <v>23.77</v>
      </c>
      <c r="P12">
        <v>66.584956081584039</v>
      </c>
      <c r="Q12">
        <v>1.5</v>
      </c>
      <c r="R12">
        <v>6</v>
      </c>
      <c r="S12">
        <v>3.8472714386959606</v>
      </c>
      <c r="T12">
        <v>0</v>
      </c>
      <c r="U12">
        <v>318.31209692636179</v>
      </c>
      <c r="V12">
        <v>3</v>
      </c>
      <c r="W12">
        <v>5</v>
      </c>
      <c r="X12">
        <v>36.229999999999997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13.173917257683215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617.7935054514636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87.52000000000001</v>
      </c>
      <c r="L13">
        <v>22.17903540053927</v>
      </c>
      <c r="M13">
        <v>0</v>
      </c>
      <c r="N13">
        <v>29.007460386938632</v>
      </c>
      <c r="O13">
        <v>24.310000000000002</v>
      </c>
      <c r="P13">
        <v>66.584956081584039</v>
      </c>
      <c r="Q13">
        <v>1.5</v>
      </c>
      <c r="R13">
        <v>6</v>
      </c>
      <c r="S13">
        <v>3.8472714386959606</v>
      </c>
      <c r="T13">
        <v>0</v>
      </c>
      <c r="U13">
        <v>318.31209692636179</v>
      </c>
      <c r="V13">
        <v>3</v>
      </c>
      <c r="W13">
        <v>5</v>
      </c>
      <c r="X13">
        <v>36.229999999999997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13.173917257683215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618.33350545146357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87.52000000000001</v>
      </c>
      <c r="L14">
        <v>22.17903540053927</v>
      </c>
      <c r="M14">
        <v>0</v>
      </c>
      <c r="N14">
        <v>29.007460386938632</v>
      </c>
      <c r="O14">
        <v>24.36</v>
      </c>
      <c r="P14">
        <v>66.584956081584039</v>
      </c>
      <c r="Q14">
        <v>1.5</v>
      </c>
      <c r="R14">
        <v>6</v>
      </c>
      <c r="S14">
        <v>3.8472714386959606</v>
      </c>
      <c r="T14">
        <v>0</v>
      </c>
      <c r="U14">
        <v>318.31209692636179</v>
      </c>
      <c r="V14">
        <v>3</v>
      </c>
      <c r="W14">
        <v>5</v>
      </c>
      <c r="X14">
        <v>36.229999999999997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13.173917257683215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618.38350545146363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87.52000000000001</v>
      </c>
      <c r="L15">
        <v>22.17903540053927</v>
      </c>
      <c r="M15">
        <v>0</v>
      </c>
      <c r="N15">
        <v>29.007460386938632</v>
      </c>
      <c r="O15">
        <v>24.36</v>
      </c>
      <c r="P15">
        <v>66.584956081584039</v>
      </c>
      <c r="Q15">
        <v>1.5</v>
      </c>
      <c r="R15">
        <v>6</v>
      </c>
      <c r="S15">
        <v>3.8472714386959606</v>
      </c>
      <c r="T15">
        <v>0</v>
      </c>
      <c r="U15">
        <v>318.31209692636179</v>
      </c>
      <c r="V15">
        <v>3</v>
      </c>
      <c r="W15">
        <v>5</v>
      </c>
      <c r="X15">
        <v>36.229999999999997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13.173917257683215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618.38350545146363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87.52000000000001</v>
      </c>
      <c r="L16">
        <v>22.17903540053927</v>
      </c>
      <c r="M16">
        <v>0</v>
      </c>
      <c r="N16">
        <v>29.007460386938632</v>
      </c>
      <c r="O16">
        <v>24.36</v>
      </c>
      <c r="P16">
        <v>66.584956081584039</v>
      </c>
      <c r="Q16">
        <v>1.5</v>
      </c>
      <c r="R16">
        <v>6</v>
      </c>
      <c r="S16">
        <v>3.8472714386959606</v>
      </c>
      <c r="T16">
        <v>0</v>
      </c>
      <c r="U16">
        <v>318.31209692636179</v>
      </c>
      <c r="V16">
        <v>3</v>
      </c>
      <c r="W16">
        <v>5</v>
      </c>
      <c r="X16">
        <v>36.229999999999997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13.173917257683215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618.38350545146363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87.52000000000001</v>
      </c>
      <c r="L17">
        <v>22.17903540053927</v>
      </c>
      <c r="M17">
        <v>0</v>
      </c>
      <c r="N17">
        <v>29.007460386938632</v>
      </c>
      <c r="O17">
        <v>24.36</v>
      </c>
      <c r="P17">
        <v>66.584956081584039</v>
      </c>
      <c r="Q17">
        <v>1.5</v>
      </c>
      <c r="R17">
        <v>6</v>
      </c>
      <c r="S17">
        <v>3.8472714386959606</v>
      </c>
      <c r="T17">
        <v>0</v>
      </c>
      <c r="U17">
        <v>318.31209692636179</v>
      </c>
      <c r="V17">
        <v>3</v>
      </c>
      <c r="W17">
        <v>5</v>
      </c>
      <c r="X17">
        <v>36.229999999999997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13.173917257683215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618.38350545146363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87.52000000000001</v>
      </c>
      <c r="L18">
        <v>22.17903540053927</v>
      </c>
      <c r="M18">
        <v>0</v>
      </c>
      <c r="N18">
        <v>29.007460386938632</v>
      </c>
      <c r="O18">
        <v>24.36</v>
      </c>
      <c r="P18">
        <v>66.584956081584039</v>
      </c>
      <c r="Q18">
        <v>1.5</v>
      </c>
      <c r="R18">
        <v>6</v>
      </c>
      <c r="S18">
        <v>3.8472714386959606</v>
      </c>
      <c r="T18">
        <v>0</v>
      </c>
      <c r="U18">
        <v>318.31209692636179</v>
      </c>
      <c r="V18">
        <v>3</v>
      </c>
      <c r="W18">
        <v>5</v>
      </c>
      <c r="X18">
        <v>36.229999999999997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13.173917257683215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618.38350545146363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87.52000000000001</v>
      </c>
      <c r="L19">
        <v>22.17903540053927</v>
      </c>
      <c r="M19">
        <v>0</v>
      </c>
      <c r="N19">
        <v>29.007460386938632</v>
      </c>
      <c r="O19">
        <v>24.36</v>
      </c>
      <c r="P19">
        <v>66.584956081584039</v>
      </c>
      <c r="Q19">
        <v>1.5</v>
      </c>
      <c r="R19">
        <v>6</v>
      </c>
      <c r="S19">
        <v>3.8472714386959606</v>
      </c>
      <c r="T19">
        <v>0</v>
      </c>
      <c r="U19">
        <v>318.31209692636179</v>
      </c>
      <c r="V19">
        <v>3</v>
      </c>
      <c r="W19">
        <v>5</v>
      </c>
      <c r="X19">
        <v>36.229999999999997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13.173917257683215</v>
      </c>
      <c r="AL19">
        <v>0.34284423407917397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618.38350545146363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87.52000000000001</v>
      </c>
      <c r="L20">
        <v>22.17903540053927</v>
      </c>
      <c r="M20">
        <v>0</v>
      </c>
      <c r="N20">
        <v>29.007460386938632</v>
      </c>
      <c r="O20">
        <v>24.36</v>
      </c>
      <c r="P20">
        <v>66.584956081584039</v>
      </c>
      <c r="Q20">
        <v>1.5</v>
      </c>
      <c r="R20">
        <v>6</v>
      </c>
      <c r="S20">
        <v>3.8472714386959606</v>
      </c>
      <c r="T20">
        <v>0</v>
      </c>
      <c r="U20">
        <v>318.31209692636179</v>
      </c>
      <c r="V20">
        <v>3</v>
      </c>
      <c r="W20">
        <v>5</v>
      </c>
      <c r="X20">
        <v>36.229999999999997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13.173917257683215</v>
      </c>
      <c r="AL20">
        <v>0.34284423407917397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618.38350545146363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87.52000000000001</v>
      </c>
      <c r="L21">
        <v>22.17903540053927</v>
      </c>
      <c r="M21">
        <v>0</v>
      </c>
      <c r="N21">
        <v>29.007460386938632</v>
      </c>
      <c r="O21">
        <v>24.36</v>
      </c>
      <c r="P21">
        <v>66.584956081584039</v>
      </c>
      <c r="Q21">
        <v>1.5</v>
      </c>
      <c r="R21">
        <v>6</v>
      </c>
      <c r="S21">
        <v>3.8472714386959606</v>
      </c>
      <c r="T21">
        <v>0</v>
      </c>
      <c r="U21">
        <v>318.31209692636179</v>
      </c>
      <c r="V21">
        <v>3</v>
      </c>
      <c r="W21">
        <v>5</v>
      </c>
      <c r="X21">
        <v>36.229999999999997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13.173917257683215</v>
      </c>
      <c r="AL21">
        <v>0.34284423407917397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618.38350545146363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87.52000000000001</v>
      </c>
      <c r="L22">
        <v>22.17903540053927</v>
      </c>
      <c r="M22">
        <v>0</v>
      </c>
      <c r="N22">
        <v>29.007460386938632</v>
      </c>
      <c r="O22">
        <v>24.36</v>
      </c>
      <c r="P22">
        <v>66.584956081584039</v>
      </c>
      <c r="Q22">
        <v>1.5</v>
      </c>
      <c r="R22">
        <v>6</v>
      </c>
      <c r="S22">
        <v>3.8472714386959606</v>
      </c>
      <c r="T22">
        <v>0</v>
      </c>
      <c r="U22">
        <v>318.31209692636179</v>
      </c>
      <c r="V22">
        <v>3</v>
      </c>
      <c r="W22">
        <v>5</v>
      </c>
      <c r="X22">
        <v>36.229999999999997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13.173917257683215</v>
      </c>
      <c r="AL22">
        <v>0.34284423407917397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618.38350545146363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87.52000000000001</v>
      </c>
      <c r="L23">
        <v>22.17903540053927</v>
      </c>
      <c r="M23">
        <v>0</v>
      </c>
      <c r="N23">
        <v>29.007460386938632</v>
      </c>
      <c r="O23">
        <v>24.36</v>
      </c>
      <c r="P23">
        <v>66.584956081584039</v>
      </c>
      <c r="Q23">
        <v>1.5</v>
      </c>
      <c r="R23">
        <v>6</v>
      </c>
      <c r="S23">
        <v>3.8472714386959606</v>
      </c>
      <c r="T23">
        <v>0</v>
      </c>
      <c r="U23">
        <v>318.31209692636179</v>
      </c>
      <c r="V23">
        <v>3</v>
      </c>
      <c r="W23">
        <v>8.23</v>
      </c>
      <c r="X23">
        <v>36.229999999999997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13.173917257683215</v>
      </c>
      <c r="AL23">
        <v>0.34284423407917397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621.61350545146365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87.52000000000001</v>
      </c>
      <c r="L24">
        <v>22.17903540053927</v>
      </c>
      <c r="M24">
        <v>0</v>
      </c>
      <c r="N24">
        <v>29.007460386938632</v>
      </c>
      <c r="O24">
        <v>24.36</v>
      </c>
      <c r="P24">
        <v>66.584956081584039</v>
      </c>
      <c r="Q24">
        <v>1.5</v>
      </c>
      <c r="R24">
        <v>6</v>
      </c>
      <c r="S24">
        <v>3.8472714386959606</v>
      </c>
      <c r="T24">
        <v>0</v>
      </c>
      <c r="U24">
        <v>318.31209692636179</v>
      </c>
      <c r="V24">
        <v>3</v>
      </c>
      <c r="W24">
        <v>8.23</v>
      </c>
      <c r="X24">
        <v>36.229999999999997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13.173917257683215</v>
      </c>
      <c r="AL24">
        <v>0.34284423407917397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621.61350545146365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87.52000000000001</v>
      </c>
      <c r="L25">
        <v>22.17903540053927</v>
      </c>
      <c r="M25">
        <v>0</v>
      </c>
      <c r="N25">
        <v>29.007460386938632</v>
      </c>
      <c r="O25">
        <v>24.36</v>
      </c>
      <c r="P25">
        <v>66.584956081584039</v>
      </c>
      <c r="Q25">
        <v>1.5</v>
      </c>
      <c r="R25">
        <v>6</v>
      </c>
      <c r="S25">
        <v>3.8472714386959606</v>
      </c>
      <c r="T25">
        <v>0</v>
      </c>
      <c r="U25">
        <v>318.31209692636179</v>
      </c>
      <c r="V25">
        <v>3</v>
      </c>
      <c r="W25">
        <v>8.23</v>
      </c>
      <c r="X25">
        <v>36.229999999999997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13.173917257683215</v>
      </c>
      <c r="AL25">
        <v>0.34284423407917397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625.63899750293979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87.52000000000001</v>
      </c>
      <c r="L26">
        <v>22.17903540053927</v>
      </c>
      <c r="M26">
        <v>0</v>
      </c>
      <c r="N26">
        <v>29.007460386938632</v>
      </c>
      <c r="O26">
        <v>24.36</v>
      </c>
      <c r="P26">
        <v>66.584956081584039</v>
      </c>
      <c r="Q26">
        <v>1.5</v>
      </c>
      <c r="R26">
        <v>6</v>
      </c>
      <c r="S26">
        <v>3.8472714386959606</v>
      </c>
      <c r="T26">
        <v>0</v>
      </c>
      <c r="U26">
        <v>318.31209692636179</v>
      </c>
      <c r="V26">
        <v>3</v>
      </c>
      <c r="W26">
        <v>8.23</v>
      </c>
      <c r="X26">
        <v>36.229999999999997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4.6279184794086587</v>
      </c>
      <c r="AI26">
        <v>0</v>
      </c>
      <c r="AJ26">
        <v>0</v>
      </c>
      <c r="AK26">
        <v>13.173917257683215</v>
      </c>
      <c r="AL26">
        <v>0.34284423407917397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630.26691598234845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87.52000000000001</v>
      </c>
      <c r="L27">
        <v>22.17903540053927</v>
      </c>
      <c r="M27">
        <v>0</v>
      </c>
      <c r="N27">
        <v>29.007460386938632</v>
      </c>
      <c r="O27">
        <v>24.36</v>
      </c>
      <c r="P27">
        <v>66.584956081584039</v>
      </c>
      <c r="Q27">
        <v>1.4400000000000002</v>
      </c>
      <c r="R27">
        <v>5.7700000000000005</v>
      </c>
      <c r="S27">
        <v>3.85</v>
      </c>
      <c r="T27">
        <v>0</v>
      </c>
      <c r="U27">
        <v>318.31209692636179</v>
      </c>
      <c r="V27">
        <v>2.8821801665404996</v>
      </c>
      <c r="W27">
        <v>7.5574588235294113</v>
      </c>
      <c r="X27">
        <v>31.832565900846429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2.2324337623012864</v>
      </c>
      <c r="AE27">
        <v>4.0254920514761547</v>
      </c>
      <c r="AF27">
        <v>0</v>
      </c>
      <c r="AG27">
        <v>0</v>
      </c>
      <c r="AH27">
        <v>9.2532969376979946</v>
      </c>
      <c r="AI27">
        <v>0</v>
      </c>
      <c r="AJ27">
        <v>0</v>
      </c>
      <c r="AK27">
        <v>13.173917257683215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631.64966165515932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87.52000000000001</v>
      </c>
      <c r="L28">
        <v>22.17903540053927</v>
      </c>
      <c r="M28">
        <v>0</v>
      </c>
      <c r="N28">
        <v>29.007460386938632</v>
      </c>
      <c r="O28">
        <v>24.36</v>
      </c>
      <c r="P28">
        <v>66.584956081584039</v>
      </c>
      <c r="Q28">
        <v>1.4400000000000002</v>
      </c>
      <c r="R28">
        <v>5.7700000000000005</v>
      </c>
      <c r="S28">
        <v>3.85</v>
      </c>
      <c r="T28">
        <v>0</v>
      </c>
      <c r="U28">
        <v>318.31209692636179</v>
      </c>
      <c r="V28">
        <v>2.8821801665404996</v>
      </c>
      <c r="W28">
        <v>8.23</v>
      </c>
      <c r="X28">
        <v>36.22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4.4623277819833458</v>
      </c>
      <c r="AE28">
        <v>4.0254920514761547</v>
      </c>
      <c r="AF28">
        <v>0</v>
      </c>
      <c r="AG28">
        <v>0</v>
      </c>
      <c r="AH28">
        <v>14.180937909186905</v>
      </c>
      <c r="AI28">
        <v>0.87110683424980384</v>
      </c>
      <c r="AJ28">
        <v>0</v>
      </c>
      <c r="AK28">
        <v>13.173917257683215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644.73827875620429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87.522367516974612</v>
      </c>
      <c r="L29">
        <v>17.600000000000001</v>
      </c>
      <c r="M29">
        <v>0</v>
      </c>
      <c r="N29">
        <v>29.007460386938632</v>
      </c>
      <c r="O29">
        <v>24.36</v>
      </c>
      <c r="P29">
        <v>66.584956081584039</v>
      </c>
      <c r="Q29">
        <v>1.4400000000000002</v>
      </c>
      <c r="R29">
        <v>5.7700000000000005</v>
      </c>
      <c r="S29">
        <v>3.85</v>
      </c>
      <c r="T29">
        <v>0</v>
      </c>
      <c r="U29">
        <v>318.31209692636179</v>
      </c>
      <c r="V29">
        <v>5.0799999999999992</v>
      </c>
      <c r="W29">
        <v>8.7874602715978032</v>
      </c>
      <c r="X29">
        <v>36.229999999999997</v>
      </c>
      <c r="Y29">
        <v>0</v>
      </c>
      <c r="Z29">
        <v>0.53847999999999996</v>
      </c>
      <c r="AA29">
        <v>3.4313373183309896</v>
      </c>
      <c r="AB29">
        <v>0.81538334583645922</v>
      </c>
      <c r="AC29">
        <v>2.3644212344903406</v>
      </c>
      <c r="AD29">
        <v>6.6947615442846322</v>
      </c>
      <c r="AE29">
        <v>8.0509841029523095</v>
      </c>
      <c r="AF29">
        <v>0</v>
      </c>
      <c r="AG29">
        <v>0</v>
      </c>
      <c r="AH29">
        <v>21.054235058078142</v>
      </c>
      <c r="AI29">
        <v>0.87110683424980384</v>
      </c>
      <c r="AJ29">
        <v>0</v>
      </c>
      <c r="AK29">
        <v>13.173917257683215</v>
      </c>
      <c r="AL29">
        <v>0.34284423407917397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663.20773583902348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96.18</v>
      </c>
      <c r="L30">
        <v>16.8</v>
      </c>
      <c r="M30">
        <v>0</v>
      </c>
      <c r="N30">
        <v>29.007460386938632</v>
      </c>
      <c r="O30">
        <v>24.36</v>
      </c>
      <c r="P30">
        <v>66.584956081584039</v>
      </c>
      <c r="Q30">
        <v>1.4400000000000002</v>
      </c>
      <c r="R30">
        <v>5.7700000000000005</v>
      </c>
      <c r="S30">
        <v>3.85</v>
      </c>
      <c r="T30">
        <v>0</v>
      </c>
      <c r="U30">
        <v>318.31209692636179</v>
      </c>
      <c r="V30">
        <v>5.0799999999999992</v>
      </c>
      <c r="W30">
        <v>9.19</v>
      </c>
      <c r="X30">
        <v>36.229999999999997</v>
      </c>
      <c r="Y30">
        <v>0</v>
      </c>
      <c r="Z30">
        <v>3.1851599999999998</v>
      </c>
      <c r="AA30">
        <v>6.8525152367557451</v>
      </c>
      <c r="AB30">
        <v>9.652513128282072</v>
      </c>
      <c r="AC30">
        <v>4.7339217841997794</v>
      </c>
      <c r="AD30">
        <v>8.9271953065859186</v>
      </c>
      <c r="AE30">
        <v>8.0509841029523095</v>
      </c>
      <c r="AF30">
        <v>0</v>
      </c>
      <c r="AG30">
        <v>0</v>
      </c>
      <c r="AH30">
        <v>27.762430834213305</v>
      </c>
      <c r="AI30">
        <v>0.87110683424980384</v>
      </c>
      <c r="AJ30">
        <v>0</v>
      </c>
      <c r="AK30">
        <v>13.173917257683215</v>
      </c>
      <c r="AL30">
        <v>0.34284423407917397</v>
      </c>
      <c r="AM30">
        <v>1.9305026256564144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1.0541592328278324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699.61352846512364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145.73000000000002</v>
      </c>
      <c r="L31">
        <v>33.510000000000005</v>
      </c>
      <c r="M31">
        <v>0</v>
      </c>
      <c r="N31">
        <v>29.007460386938632</v>
      </c>
      <c r="O31">
        <v>23.77</v>
      </c>
      <c r="P31">
        <v>66.584956081584039</v>
      </c>
      <c r="Q31">
        <v>2.2599999999999998</v>
      </c>
      <c r="R31">
        <v>8.7174599475677255</v>
      </c>
      <c r="S31">
        <v>5.6199999999999992</v>
      </c>
      <c r="T31">
        <v>0</v>
      </c>
      <c r="U31">
        <v>318.31209692636179</v>
      </c>
      <c r="V31">
        <v>4.752538749331908</v>
      </c>
      <c r="W31">
        <v>9.19</v>
      </c>
      <c r="X31">
        <v>36.229999999999997</v>
      </c>
      <c r="Y31">
        <v>0</v>
      </c>
      <c r="Z31">
        <v>3.1851599999999998</v>
      </c>
      <c r="AA31">
        <v>6.8525152367557451</v>
      </c>
      <c r="AB31">
        <v>9.652513128282072</v>
      </c>
      <c r="AC31">
        <v>4.7339217841997794</v>
      </c>
      <c r="AD31">
        <v>8.9271953065859186</v>
      </c>
      <c r="AE31">
        <v>8.0509841029523095</v>
      </c>
      <c r="AF31">
        <v>0</v>
      </c>
      <c r="AG31">
        <v>0</v>
      </c>
      <c r="AH31">
        <v>27.762430834213305</v>
      </c>
      <c r="AI31">
        <v>4.0406150824823257</v>
      </c>
      <c r="AJ31">
        <v>0</v>
      </c>
      <c r="AK31">
        <v>13.173917257683215</v>
      </c>
      <c r="AL31">
        <v>0.34284423407917397</v>
      </c>
      <c r="AM31">
        <v>1.9305026256564144</v>
      </c>
      <c r="AN31">
        <v>0</v>
      </c>
      <c r="AO31">
        <v>0</v>
      </c>
      <c r="AP31">
        <v>0</v>
      </c>
      <c r="AQ31">
        <v>0</v>
      </c>
      <c r="AR31">
        <v>0.27176449275362319</v>
      </c>
      <c r="AS31">
        <v>1.0541592328278324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773.66303541025582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157.80286123551704</v>
      </c>
      <c r="L32">
        <v>40.189001292182297</v>
      </c>
      <c r="M32">
        <v>0</v>
      </c>
      <c r="N32">
        <v>29.007460386938632</v>
      </c>
      <c r="O32">
        <v>23.77</v>
      </c>
      <c r="P32">
        <v>66.584956081584039</v>
      </c>
      <c r="Q32">
        <v>2.5100000000000002</v>
      </c>
      <c r="R32">
        <v>10.227459647380185</v>
      </c>
      <c r="S32">
        <v>6.4225415676959621</v>
      </c>
      <c r="T32">
        <v>0</v>
      </c>
      <c r="U32">
        <v>318.31209692636179</v>
      </c>
      <c r="V32">
        <v>4.752538749331908</v>
      </c>
      <c r="W32">
        <v>9.4574590384098833</v>
      </c>
      <c r="X32">
        <v>36.229999999999997</v>
      </c>
      <c r="Y32">
        <v>0</v>
      </c>
      <c r="Z32">
        <v>3.1851599999999998</v>
      </c>
      <c r="AA32">
        <v>6.8525152367557451</v>
      </c>
      <c r="AB32">
        <v>9.652513128282072</v>
      </c>
      <c r="AC32">
        <v>4.7339217841997794</v>
      </c>
      <c r="AD32">
        <v>8.9271953065859186</v>
      </c>
      <c r="AE32">
        <v>8.0509841029523095</v>
      </c>
      <c r="AF32">
        <v>0</v>
      </c>
      <c r="AG32">
        <v>0</v>
      </c>
      <c r="AH32">
        <v>27.762430834213305</v>
      </c>
      <c r="AI32">
        <v>4.0406150824823257</v>
      </c>
      <c r="AJ32">
        <v>0</v>
      </c>
      <c r="AK32">
        <v>13.173917257683215</v>
      </c>
      <c r="AL32">
        <v>0.34284423407917397</v>
      </c>
      <c r="AM32">
        <v>2.0016264066016505</v>
      </c>
      <c r="AN32">
        <v>0</v>
      </c>
      <c r="AO32">
        <v>0</v>
      </c>
      <c r="AP32">
        <v>0</v>
      </c>
      <c r="AQ32">
        <v>0</v>
      </c>
      <c r="AR32">
        <v>0.27176449275362319</v>
      </c>
      <c r="AS32">
        <v>1.0541592328278324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795.31602202481849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157.80263175450301</v>
      </c>
      <c r="L33">
        <v>41.709001364713771</v>
      </c>
      <c r="M33">
        <v>0</v>
      </c>
      <c r="N33">
        <v>29.007460386938632</v>
      </c>
      <c r="O33">
        <v>23.77</v>
      </c>
      <c r="P33">
        <v>66.584956081584039</v>
      </c>
      <c r="Q33">
        <v>2.5100000000000002</v>
      </c>
      <c r="R33">
        <v>10.357459538989701</v>
      </c>
      <c r="S33">
        <v>6.45</v>
      </c>
      <c r="T33">
        <v>0</v>
      </c>
      <c r="U33">
        <v>318.31209692636179</v>
      </c>
      <c r="V33">
        <v>4.752538749331908</v>
      </c>
      <c r="W33">
        <v>9.4874605298367687</v>
      </c>
      <c r="X33">
        <v>36.229999999999997</v>
      </c>
      <c r="Y33">
        <v>0</v>
      </c>
      <c r="Z33">
        <v>3.1851599999999998</v>
      </c>
      <c r="AA33">
        <v>6.8525152367557451</v>
      </c>
      <c r="AB33">
        <v>9.652513128282072</v>
      </c>
      <c r="AC33">
        <v>4.7339217841997794</v>
      </c>
      <c r="AD33">
        <v>8.9271953065859186</v>
      </c>
      <c r="AE33">
        <v>8.0509841029523095</v>
      </c>
      <c r="AF33">
        <v>0</v>
      </c>
      <c r="AG33">
        <v>0</v>
      </c>
      <c r="AH33">
        <v>27.762430834213305</v>
      </c>
      <c r="AI33">
        <v>4.0406150824823257</v>
      </c>
      <c r="AJ33">
        <v>0</v>
      </c>
      <c r="AK33">
        <v>13.173917257683215</v>
      </c>
      <c r="AL33">
        <v>2.2703907056798625</v>
      </c>
      <c r="AM33">
        <v>2.0016264066016505</v>
      </c>
      <c r="AN33">
        <v>0</v>
      </c>
      <c r="AO33">
        <v>0</v>
      </c>
      <c r="AP33">
        <v>0</v>
      </c>
      <c r="AQ33">
        <v>0</v>
      </c>
      <c r="AR33">
        <v>0.27176449275362319</v>
      </c>
      <c r="AS33">
        <v>1.0541592328278324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798.95079890327725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157.80480592060181</v>
      </c>
      <c r="L34">
        <v>41.709001364713771</v>
      </c>
      <c r="M34">
        <v>0</v>
      </c>
      <c r="N34">
        <v>29.007460386938632</v>
      </c>
      <c r="O34">
        <v>23.77</v>
      </c>
      <c r="P34">
        <v>66.584956081584039</v>
      </c>
      <c r="Q34">
        <v>2.5100000000000002</v>
      </c>
      <c r="R34">
        <v>10.357459538989701</v>
      </c>
      <c r="S34">
        <v>6.45</v>
      </c>
      <c r="T34">
        <v>0</v>
      </c>
      <c r="U34">
        <v>318.31209692636179</v>
      </c>
      <c r="V34">
        <v>4.752538749331908</v>
      </c>
      <c r="W34">
        <v>9.76</v>
      </c>
      <c r="X34">
        <v>36.229999999999997</v>
      </c>
      <c r="Y34">
        <v>0</v>
      </c>
      <c r="Z34">
        <v>3.1851599999999998</v>
      </c>
      <c r="AA34">
        <v>6.8525152367557451</v>
      </c>
      <c r="AB34">
        <v>9.652513128282072</v>
      </c>
      <c r="AC34">
        <v>4.7339217841997794</v>
      </c>
      <c r="AD34">
        <v>6.6947615442846322</v>
      </c>
      <c r="AE34">
        <v>8.0509841029523095</v>
      </c>
      <c r="AF34">
        <v>0</v>
      </c>
      <c r="AG34">
        <v>0</v>
      </c>
      <c r="AH34">
        <v>27.762430834213305</v>
      </c>
      <c r="AI34">
        <v>0.87110683424980384</v>
      </c>
      <c r="AJ34">
        <v>0</v>
      </c>
      <c r="AK34">
        <v>13.173917257683215</v>
      </c>
      <c r="AL34">
        <v>10.216758175559381</v>
      </c>
      <c r="AM34">
        <v>2.0016264066016505</v>
      </c>
      <c r="AN34">
        <v>0</v>
      </c>
      <c r="AO34">
        <v>0</v>
      </c>
      <c r="AP34">
        <v>0</v>
      </c>
      <c r="AQ34">
        <v>0</v>
      </c>
      <c r="AR34">
        <v>0.27176449275362319</v>
      </c>
      <c r="AS34">
        <v>1.0541592328278324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801.76993799888498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157.80480592060181</v>
      </c>
      <c r="L35">
        <v>41.709001364713771</v>
      </c>
      <c r="M35">
        <v>0</v>
      </c>
      <c r="N35">
        <v>29.007460386938632</v>
      </c>
      <c r="O35">
        <v>23.77</v>
      </c>
      <c r="P35">
        <v>66.584956081584039</v>
      </c>
      <c r="Q35">
        <v>2.5100000000000002</v>
      </c>
      <c r="R35">
        <v>10.357459538989701</v>
      </c>
      <c r="S35">
        <v>6.45</v>
      </c>
      <c r="T35">
        <v>0</v>
      </c>
      <c r="U35">
        <v>318.31209692636179</v>
      </c>
      <c r="V35">
        <v>4.752538749331908</v>
      </c>
      <c r="W35">
        <v>9.7899999999999991</v>
      </c>
      <c r="X35">
        <v>36.229999999999997</v>
      </c>
      <c r="Y35">
        <v>0</v>
      </c>
      <c r="Z35">
        <v>3.1851599999999998</v>
      </c>
      <c r="AA35">
        <v>6.8525152367557451</v>
      </c>
      <c r="AB35">
        <v>9.652513128282072</v>
      </c>
      <c r="AC35">
        <v>4.7339217841997794</v>
      </c>
      <c r="AD35">
        <v>4.4623277819833458</v>
      </c>
      <c r="AE35">
        <v>8.0509841029523095</v>
      </c>
      <c r="AF35">
        <v>0</v>
      </c>
      <c r="AG35">
        <v>0</v>
      </c>
      <c r="AH35">
        <v>27.762430834213305</v>
      </c>
      <c r="AI35">
        <v>0</v>
      </c>
      <c r="AJ35">
        <v>0</v>
      </c>
      <c r="AK35">
        <v>13.173917257683215</v>
      </c>
      <c r="AL35">
        <v>10.216758175559381</v>
      </c>
      <c r="AM35">
        <v>2.0016264066016505</v>
      </c>
      <c r="AN35">
        <v>0</v>
      </c>
      <c r="AO35">
        <v>0</v>
      </c>
      <c r="AP35">
        <v>0</v>
      </c>
      <c r="AQ35">
        <v>0</v>
      </c>
      <c r="AR35">
        <v>0.27176449275362319</v>
      </c>
      <c r="AS35">
        <v>1.0541592328278324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798.6963974023339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157.80480592060181</v>
      </c>
      <c r="L36">
        <v>41.709001364713771</v>
      </c>
      <c r="M36">
        <v>0</v>
      </c>
      <c r="N36">
        <v>29.007460386938632</v>
      </c>
      <c r="O36">
        <v>23.77</v>
      </c>
      <c r="P36">
        <v>66.584956081584039</v>
      </c>
      <c r="Q36">
        <v>2.5100000000000002</v>
      </c>
      <c r="R36">
        <v>10.357459538989701</v>
      </c>
      <c r="S36">
        <v>6.45</v>
      </c>
      <c r="T36">
        <v>0</v>
      </c>
      <c r="U36">
        <v>318.31209692636179</v>
      </c>
      <c r="V36">
        <v>4.752538749331908</v>
      </c>
      <c r="W36">
        <v>10.050000000000001</v>
      </c>
      <c r="X36">
        <v>36.229999999999997</v>
      </c>
      <c r="Y36">
        <v>0</v>
      </c>
      <c r="Z36">
        <v>0.53847999999999996</v>
      </c>
      <c r="AA36">
        <v>6.8525152367557451</v>
      </c>
      <c r="AB36">
        <v>0.6502745686421606</v>
      </c>
      <c r="AC36">
        <v>2.3644212344903406</v>
      </c>
      <c r="AD36">
        <v>0</v>
      </c>
      <c r="AE36">
        <v>8.0509841029523095</v>
      </c>
      <c r="AF36">
        <v>0</v>
      </c>
      <c r="AG36">
        <v>0</v>
      </c>
      <c r="AH36">
        <v>27.762430834213305</v>
      </c>
      <c r="AI36">
        <v>0</v>
      </c>
      <c r="AJ36">
        <v>0</v>
      </c>
      <c r="AK36">
        <v>13.173917257683215</v>
      </c>
      <c r="AL36">
        <v>10.216758175559381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0.27176449275362319</v>
      </c>
      <c r="AS36">
        <v>1.0541592328278324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778.47402410439963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157.80480592060181</v>
      </c>
      <c r="L37">
        <v>41.709001364713771</v>
      </c>
      <c r="M37">
        <v>0</v>
      </c>
      <c r="N37">
        <v>29.007460386938632</v>
      </c>
      <c r="O37">
        <v>23.77</v>
      </c>
      <c r="P37">
        <v>66.584956081584039</v>
      </c>
      <c r="Q37">
        <v>2.5100000000000002</v>
      </c>
      <c r="R37">
        <v>10.357459538989701</v>
      </c>
      <c r="S37">
        <v>6.45</v>
      </c>
      <c r="T37">
        <v>0</v>
      </c>
      <c r="U37">
        <v>318.31209692636179</v>
      </c>
      <c r="V37">
        <v>4.752538749331908</v>
      </c>
      <c r="W37">
        <v>10.38</v>
      </c>
      <c r="X37">
        <v>36.229999999999997</v>
      </c>
      <c r="Y37">
        <v>0</v>
      </c>
      <c r="Z37">
        <v>0</v>
      </c>
      <c r="AA37">
        <v>3.4313373183309896</v>
      </c>
      <c r="AB37">
        <v>0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21.074555227032732</v>
      </c>
      <c r="AI37">
        <v>0</v>
      </c>
      <c r="AJ37">
        <v>0</v>
      </c>
      <c r="AK37">
        <v>13.173917257683215</v>
      </c>
      <c r="AL37">
        <v>10.216758175559381</v>
      </c>
      <c r="AM37">
        <v>0</v>
      </c>
      <c r="AN37">
        <v>0</v>
      </c>
      <c r="AO37">
        <v>0</v>
      </c>
      <c r="AP37">
        <v>1.4071600000000004</v>
      </c>
      <c r="AQ37">
        <v>0</v>
      </c>
      <c r="AR37">
        <v>0.27176449275362319</v>
      </c>
      <c r="AS37">
        <v>1.0541592328278324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762.52346272418561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157.80480592060181</v>
      </c>
      <c r="L38">
        <v>41.750000000000007</v>
      </c>
      <c r="M38">
        <v>0</v>
      </c>
      <c r="N38">
        <v>29.007460386938632</v>
      </c>
      <c r="O38">
        <v>23.77</v>
      </c>
      <c r="P38">
        <v>66.584956081584039</v>
      </c>
      <c r="Q38">
        <v>2.5100000000000002</v>
      </c>
      <c r="R38">
        <v>10.357459538989701</v>
      </c>
      <c r="S38">
        <v>6.45</v>
      </c>
      <c r="T38">
        <v>0</v>
      </c>
      <c r="U38">
        <v>318.31209692636179</v>
      </c>
      <c r="V38">
        <v>4.752538749331908</v>
      </c>
      <c r="W38">
        <v>10.67746016646849</v>
      </c>
      <c r="X38">
        <v>36.229999999999997</v>
      </c>
      <c r="Y38">
        <v>0</v>
      </c>
      <c r="Z38">
        <v>0</v>
      </c>
      <c r="AA38">
        <v>3.4313373183309896</v>
      </c>
      <c r="AB38">
        <v>0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15.270606969376979</v>
      </c>
      <c r="AI38">
        <v>0</v>
      </c>
      <c r="AJ38">
        <v>0</v>
      </c>
      <c r="AK38">
        <v>13.173917257683215</v>
      </c>
      <c r="AL38">
        <v>10.216758175559381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0.27176449275362319</v>
      </c>
      <c r="AS38">
        <v>1.0541592328278324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757.05797326828451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157.80480592060181</v>
      </c>
      <c r="L39">
        <v>41.750000000000007</v>
      </c>
      <c r="M39">
        <v>0</v>
      </c>
      <c r="N39">
        <v>29.007460386938632</v>
      </c>
      <c r="O39">
        <v>23.77</v>
      </c>
      <c r="P39">
        <v>66.584956081584039</v>
      </c>
      <c r="Q39">
        <v>2.5100000000000002</v>
      </c>
      <c r="R39">
        <v>10.357459538989701</v>
      </c>
      <c r="S39">
        <v>6.45</v>
      </c>
      <c r="T39">
        <v>0</v>
      </c>
      <c r="U39">
        <v>318.31209692636179</v>
      </c>
      <c r="V39">
        <v>4.752538749331908</v>
      </c>
      <c r="W39">
        <v>10.822539310021122</v>
      </c>
      <c r="X39">
        <v>36.229999999999997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10.180404646251318</v>
      </c>
      <c r="AI39">
        <v>0</v>
      </c>
      <c r="AJ39">
        <v>0</v>
      </c>
      <c r="AK39">
        <v>13.173917257683215</v>
      </c>
      <c r="AL39">
        <v>10.216758175559381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6.4715507246376811</v>
      </c>
      <c r="AS39">
        <v>1.0541592328278324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754.88129900226465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96.180000000000021</v>
      </c>
      <c r="L40">
        <v>41.750000000000007</v>
      </c>
      <c r="M40">
        <v>0</v>
      </c>
      <c r="N40">
        <v>29.007460386938632</v>
      </c>
      <c r="O40">
        <v>23.77</v>
      </c>
      <c r="P40">
        <v>66.584956081584039</v>
      </c>
      <c r="Q40">
        <v>2.5100000000000002</v>
      </c>
      <c r="R40">
        <v>10.357459538989701</v>
      </c>
      <c r="S40">
        <v>6.45</v>
      </c>
      <c r="T40">
        <v>0</v>
      </c>
      <c r="U40">
        <v>318.31209692636179</v>
      </c>
      <c r="V40">
        <v>4.752538749331908</v>
      </c>
      <c r="W40">
        <v>11.05</v>
      </c>
      <c r="X40">
        <v>36.229999999999997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4.6279184794086587</v>
      </c>
      <c r="AI40">
        <v>0</v>
      </c>
      <c r="AJ40">
        <v>0</v>
      </c>
      <c r="AK40">
        <v>13.173917257683215</v>
      </c>
      <c r="AL40">
        <v>2.2703907056798625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6.4715507246376811</v>
      </c>
      <c r="AS40">
        <v>1.0541592328278324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679.98510013491955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105.8</v>
      </c>
      <c r="L41">
        <v>43.41</v>
      </c>
      <c r="M41">
        <v>0</v>
      </c>
      <c r="N41">
        <v>29.007460386938632</v>
      </c>
      <c r="O41">
        <v>24</v>
      </c>
      <c r="P41">
        <v>66.584956081584039</v>
      </c>
      <c r="Q41">
        <v>2.5100000000000002</v>
      </c>
      <c r="R41">
        <v>10.357459538989701</v>
      </c>
      <c r="S41">
        <v>6.45</v>
      </c>
      <c r="T41">
        <v>0</v>
      </c>
      <c r="U41">
        <v>318.31209692636179</v>
      </c>
      <c r="V41">
        <v>4.752538749331908</v>
      </c>
      <c r="W41">
        <v>11.05</v>
      </c>
      <c r="X41">
        <v>36.229999999999997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13.173917257683215</v>
      </c>
      <c r="AL41">
        <v>0.34284423407917397</v>
      </c>
      <c r="AM41">
        <v>0</v>
      </c>
      <c r="AN41">
        <v>0</v>
      </c>
      <c r="AO41">
        <v>0</v>
      </c>
      <c r="AP41">
        <v>1.4071600000000004</v>
      </c>
      <c r="AQ41">
        <v>0</v>
      </c>
      <c r="AR41">
        <v>6.4715507246376811</v>
      </c>
      <c r="AS41">
        <v>1.0541592328278324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684.93963518391013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100.98999999999998</v>
      </c>
      <c r="L42">
        <v>31.26099301143584</v>
      </c>
      <c r="M42">
        <v>0</v>
      </c>
      <c r="N42">
        <v>29.007460386938632</v>
      </c>
      <c r="O42">
        <v>24.009999999999998</v>
      </c>
      <c r="P42">
        <v>66.584956081584039</v>
      </c>
      <c r="Q42">
        <v>2.5100000000000002</v>
      </c>
      <c r="R42">
        <v>10.357459538989701</v>
      </c>
      <c r="S42">
        <v>6.45</v>
      </c>
      <c r="T42">
        <v>0</v>
      </c>
      <c r="U42">
        <v>318.31209692636179</v>
      </c>
      <c r="V42">
        <v>4.752538749331908</v>
      </c>
      <c r="W42">
        <v>11.05</v>
      </c>
      <c r="X42">
        <v>36.229999999999997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13.173917257683215</v>
      </c>
      <c r="AL42">
        <v>0.34284423407917397</v>
      </c>
      <c r="AM42">
        <v>0</v>
      </c>
      <c r="AN42">
        <v>0</v>
      </c>
      <c r="AO42">
        <v>0</v>
      </c>
      <c r="AP42">
        <v>1.4071600000000004</v>
      </c>
      <c r="AQ42">
        <v>0</v>
      </c>
      <c r="AR42">
        <v>0.27176449275362319</v>
      </c>
      <c r="AS42">
        <v>1.0541592328278324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661.79084196346184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87.52000000000001</v>
      </c>
      <c r="L43">
        <v>22.12</v>
      </c>
      <c r="M43">
        <v>0</v>
      </c>
      <c r="N43">
        <v>29.007460386938632</v>
      </c>
      <c r="O43">
        <v>24.35</v>
      </c>
      <c r="P43">
        <v>66.584956081584039</v>
      </c>
      <c r="Q43">
        <v>2.5100000000000002</v>
      </c>
      <c r="R43">
        <v>10.357459538989701</v>
      </c>
      <c r="S43">
        <v>6.45</v>
      </c>
      <c r="T43">
        <v>0</v>
      </c>
      <c r="U43">
        <v>318.31209692636179</v>
      </c>
      <c r="V43">
        <v>4.752538749331908</v>
      </c>
      <c r="W43">
        <v>11.05</v>
      </c>
      <c r="X43">
        <v>36.229999999999997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13.173917257683215</v>
      </c>
      <c r="AL43">
        <v>0.34284423407917397</v>
      </c>
      <c r="AM43">
        <v>0</v>
      </c>
      <c r="AN43">
        <v>0</v>
      </c>
      <c r="AO43">
        <v>0</v>
      </c>
      <c r="AP43">
        <v>1.4071600000000004</v>
      </c>
      <c r="AQ43">
        <v>0</v>
      </c>
      <c r="AR43">
        <v>0.27176449275362319</v>
      </c>
      <c r="AS43">
        <v>1.0541592328278324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639.519848952026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87.52000000000001</v>
      </c>
      <c r="L44">
        <v>22.12</v>
      </c>
      <c r="M44">
        <v>0</v>
      </c>
      <c r="N44">
        <v>29.007460386938632</v>
      </c>
      <c r="O44">
        <v>24.35</v>
      </c>
      <c r="P44">
        <v>66.584956081584039</v>
      </c>
      <c r="Q44">
        <v>1.4400000000000002</v>
      </c>
      <c r="R44">
        <v>5.7684056369162748</v>
      </c>
      <c r="S44">
        <v>3.85</v>
      </c>
      <c r="T44">
        <v>0</v>
      </c>
      <c r="U44">
        <v>318.31209692636179</v>
      </c>
      <c r="V44">
        <v>2.89</v>
      </c>
      <c r="W44">
        <v>11.05</v>
      </c>
      <c r="X44">
        <v>36.229999999999997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13.173917257683215</v>
      </c>
      <c r="AL44">
        <v>0.34284423407917397</v>
      </c>
      <c r="AM44">
        <v>0</v>
      </c>
      <c r="AN44">
        <v>0</v>
      </c>
      <c r="AO44">
        <v>0</v>
      </c>
      <c r="AP44">
        <v>1.4071600000000004</v>
      </c>
      <c r="AQ44">
        <v>0</v>
      </c>
      <c r="AR44">
        <v>0.27176449275362319</v>
      </c>
      <c r="AS44">
        <v>1.0541592328278324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629.39825630062069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87.52000000000001</v>
      </c>
      <c r="L45">
        <v>22.12</v>
      </c>
      <c r="M45">
        <v>0</v>
      </c>
      <c r="N45">
        <v>29.007460386938632</v>
      </c>
      <c r="O45">
        <v>24.35</v>
      </c>
      <c r="P45">
        <v>66.584956081584039</v>
      </c>
      <c r="Q45">
        <v>1.4400000000000002</v>
      </c>
      <c r="R45">
        <v>5.77</v>
      </c>
      <c r="S45">
        <v>3.8479575596816975</v>
      </c>
      <c r="T45">
        <v>0</v>
      </c>
      <c r="U45">
        <v>318.31209692636179</v>
      </c>
      <c r="V45">
        <v>2.89</v>
      </c>
      <c r="W45">
        <v>11.05</v>
      </c>
      <c r="X45">
        <v>36.229999999999997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13.173917257683215</v>
      </c>
      <c r="AL45">
        <v>0.34284423407917397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0.27176449275362319</v>
      </c>
      <c r="AS45">
        <v>1.0541592328278324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627.99064822338607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87.52000000000001</v>
      </c>
      <c r="L46">
        <v>22.12</v>
      </c>
      <c r="M46">
        <v>0</v>
      </c>
      <c r="N46">
        <v>29.007460386938632</v>
      </c>
      <c r="O46">
        <v>24.35</v>
      </c>
      <c r="P46">
        <v>66.584956081584039</v>
      </c>
      <c r="Q46">
        <v>1.4400000000000002</v>
      </c>
      <c r="R46">
        <v>5.77</v>
      </c>
      <c r="S46">
        <v>3.8479575596816975</v>
      </c>
      <c r="T46">
        <v>0</v>
      </c>
      <c r="U46">
        <v>318.31209692636179</v>
      </c>
      <c r="V46">
        <v>2.89</v>
      </c>
      <c r="W46">
        <v>11.05</v>
      </c>
      <c r="X46">
        <v>36.229999999999997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13.173917257683215</v>
      </c>
      <c r="AL46">
        <v>0.34284423407917397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0.27176449275362319</v>
      </c>
      <c r="AS46">
        <v>1.0541592328278324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627.99064822338607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87.52000000000001</v>
      </c>
      <c r="L47">
        <v>22.12</v>
      </c>
      <c r="M47">
        <v>0</v>
      </c>
      <c r="N47">
        <v>29.007460386938632</v>
      </c>
      <c r="O47">
        <v>24.35</v>
      </c>
      <c r="P47">
        <v>66.584956081584039</v>
      </c>
      <c r="Q47">
        <v>1.4400000000000002</v>
      </c>
      <c r="R47">
        <v>5.77</v>
      </c>
      <c r="S47">
        <v>3.8479575596816975</v>
      </c>
      <c r="T47">
        <v>0</v>
      </c>
      <c r="U47">
        <v>318.31209692636179</v>
      </c>
      <c r="V47">
        <v>2.8880055210489992</v>
      </c>
      <c r="W47">
        <v>5.77</v>
      </c>
      <c r="X47">
        <v>36.23294720572683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13.173917257683215</v>
      </c>
      <c r="AL47">
        <v>0.34284423407917397</v>
      </c>
      <c r="AM47">
        <v>0</v>
      </c>
      <c r="AN47">
        <v>0</v>
      </c>
      <c r="AO47">
        <v>0</v>
      </c>
      <c r="AP47">
        <v>0.4368800000000001</v>
      </c>
      <c r="AQ47">
        <v>0</v>
      </c>
      <c r="AR47">
        <v>0.80767391304347824</v>
      </c>
      <c r="AS47">
        <v>1.0541592328278324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623.68439037045175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87.52000000000001</v>
      </c>
      <c r="L48">
        <v>22.12</v>
      </c>
      <c r="M48">
        <v>0</v>
      </c>
      <c r="N48">
        <v>29.007460386938632</v>
      </c>
      <c r="O48">
        <v>24.35</v>
      </c>
      <c r="P48">
        <v>66.584956081584039</v>
      </c>
      <c r="Q48">
        <v>1.4400000000000002</v>
      </c>
      <c r="R48">
        <v>5.77</v>
      </c>
      <c r="S48">
        <v>3.8479575596816975</v>
      </c>
      <c r="T48">
        <v>0</v>
      </c>
      <c r="U48">
        <v>318.31209692636179</v>
      </c>
      <c r="V48">
        <v>2.8880055210489992</v>
      </c>
      <c r="W48">
        <v>5.77</v>
      </c>
      <c r="X48">
        <v>36.23294720572683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13.173917257683215</v>
      </c>
      <c r="AL48">
        <v>0.34284423407917397</v>
      </c>
      <c r="AM48">
        <v>0</v>
      </c>
      <c r="AN48">
        <v>0</v>
      </c>
      <c r="AO48">
        <v>0</v>
      </c>
      <c r="AP48">
        <v>0.4368800000000001</v>
      </c>
      <c r="AQ48">
        <v>0</v>
      </c>
      <c r="AR48">
        <v>6.4715507246376811</v>
      </c>
      <c r="AS48">
        <v>1.0541592328278324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629.34826718204602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87.52</v>
      </c>
      <c r="L49">
        <v>22.19</v>
      </c>
      <c r="M49">
        <v>0</v>
      </c>
      <c r="N49">
        <v>29.007460386938632</v>
      </c>
      <c r="O49">
        <v>24.35</v>
      </c>
      <c r="P49">
        <v>66.584956081584039</v>
      </c>
      <c r="Q49">
        <v>1.5</v>
      </c>
      <c r="R49">
        <v>5.98</v>
      </c>
      <c r="S49">
        <v>3.8499999999999996</v>
      </c>
      <c r="T49">
        <v>0</v>
      </c>
      <c r="U49">
        <v>318.31209692636179</v>
      </c>
      <c r="V49">
        <v>2.8880055210489992</v>
      </c>
      <c r="W49">
        <v>5.77</v>
      </c>
      <c r="X49">
        <v>36.23294720572683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13.173917257683215</v>
      </c>
      <c r="AL49">
        <v>0.34284423407917397</v>
      </c>
      <c r="AM49">
        <v>0</v>
      </c>
      <c r="AN49">
        <v>0</v>
      </c>
      <c r="AO49">
        <v>0</v>
      </c>
      <c r="AP49">
        <v>0.4368800000000001</v>
      </c>
      <c r="AQ49">
        <v>0</v>
      </c>
      <c r="AR49">
        <v>6.4715507246376811</v>
      </c>
      <c r="AS49">
        <v>2.6290477252453166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631.26519811478181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87.52</v>
      </c>
      <c r="L50">
        <v>22.19</v>
      </c>
      <c r="M50">
        <v>0</v>
      </c>
      <c r="N50">
        <v>29.007460386938632</v>
      </c>
      <c r="O50">
        <v>24.35</v>
      </c>
      <c r="P50">
        <v>66.584956081584039</v>
      </c>
      <c r="Q50">
        <v>1.5</v>
      </c>
      <c r="R50">
        <v>5.77</v>
      </c>
      <c r="S50">
        <v>3.8499999999999996</v>
      </c>
      <c r="T50">
        <v>0</v>
      </c>
      <c r="U50">
        <v>318.31209692636179</v>
      </c>
      <c r="V50">
        <v>2.8880055210489992</v>
      </c>
      <c r="W50">
        <v>5.77</v>
      </c>
      <c r="X50">
        <v>36.23294720572683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13.173917257683215</v>
      </c>
      <c r="AL50">
        <v>0.34284423407917397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6.4715507246376811</v>
      </c>
      <c r="AS50">
        <v>2.6290477252453166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631.11869811478175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87.52</v>
      </c>
      <c r="L51">
        <v>22.19</v>
      </c>
      <c r="M51">
        <v>0</v>
      </c>
      <c r="N51">
        <v>29.007460386938632</v>
      </c>
      <c r="O51">
        <v>24.35</v>
      </c>
      <c r="P51">
        <v>66.584956081584039</v>
      </c>
      <c r="Q51">
        <v>1.5</v>
      </c>
      <c r="R51">
        <v>5.77</v>
      </c>
      <c r="S51">
        <v>3.8499999999999996</v>
      </c>
      <c r="T51">
        <v>0</v>
      </c>
      <c r="U51">
        <v>318.31209692636179</v>
      </c>
      <c r="V51">
        <v>2.8873893405600723</v>
      </c>
      <c r="W51">
        <v>5.77</v>
      </c>
      <c r="X51">
        <v>36.23294720572683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13.173917257683215</v>
      </c>
      <c r="AL51">
        <v>0.34284423407917397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0.80767391304347824</v>
      </c>
      <c r="AS51">
        <v>2.6290477252453166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621.42871307122243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87.52</v>
      </c>
      <c r="L52">
        <v>22.19</v>
      </c>
      <c r="M52">
        <v>0</v>
      </c>
      <c r="N52">
        <v>29.007460386938632</v>
      </c>
      <c r="O52">
        <v>24.35</v>
      </c>
      <c r="P52">
        <v>66.584956081584039</v>
      </c>
      <c r="Q52">
        <v>1.5</v>
      </c>
      <c r="R52">
        <v>5.77</v>
      </c>
      <c r="S52">
        <v>3.8499999999999996</v>
      </c>
      <c r="T52">
        <v>0</v>
      </c>
      <c r="U52">
        <v>318.31209692636179</v>
      </c>
      <c r="V52">
        <v>2.8873893405600723</v>
      </c>
      <c r="W52">
        <v>5.77</v>
      </c>
      <c r="X52">
        <v>36.233824957770267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13.173917257683215</v>
      </c>
      <c r="AL52">
        <v>0.34284423407917397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0.27176449275362319</v>
      </c>
      <c r="AS52">
        <v>2.6290477252453166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620.89368140297597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87.52</v>
      </c>
      <c r="L53">
        <v>22.19</v>
      </c>
      <c r="M53">
        <v>0</v>
      </c>
      <c r="N53">
        <v>29.007460386938632</v>
      </c>
      <c r="O53">
        <v>24.35</v>
      </c>
      <c r="P53">
        <v>66.584956081584039</v>
      </c>
      <c r="Q53">
        <v>1.5</v>
      </c>
      <c r="R53">
        <v>5.77</v>
      </c>
      <c r="S53">
        <v>3.8499999999999996</v>
      </c>
      <c r="T53">
        <v>0</v>
      </c>
      <c r="U53">
        <v>318.31209692636179</v>
      </c>
      <c r="V53">
        <v>2.8873893405600723</v>
      </c>
      <c r="W53">
        <v>5.77</v>
      </c>
      <c r="X53">
        <v>36.233824957770267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13.173917257683215</v>
      </c>
      <c r="AL53">
        <v>0.34284423407917397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0.27176449275362319</v>
      </c>
      <c r="AS53">
        <v>2.6290477252453166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620.89368140297597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</v>
      </c>
      <c r="L54">
        <v>22.19</v>
      </c>
      <c r="M54">
        <v>0</v>
      </c>
      <c r="N54">
        <v>29.007460386938632</v>
      </c>
      <c r="O54">
        <v>24.35</v>
      </c>
      <c r="P54">
        <v>66.584956081584039</v>
      </c>
      <c r="Q54">
        <v>1.5</v>
      </c>
      <c r="R54">
        <v>5.77</v>
      </c>
      <c r="S54">
        <v>3.8499999999999996</v>
      </c>
      <c r="T54">
        <v>0</v>
      </c>
      <c r="U54">
        <v>318.31209692636179</v>
      </c>
      <c r="V54">
        <v>2.8873893405600723</v>
      </c>
      <c r="W54">
        <v>5.77</v>
      </c>
      <c r="X54">
        <v>36.233824957770267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13.173917257683215</v>
      </c>
      <c r="AL54">
        <v>0.34284423407917397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0.27176449275362319</v>
      </c>
      <c r="AS54">
        <v>2.6290477252453166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620.89368140297597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</v>
      </c>
      <c r="L55">
        <v>22.19</v>
      </c>
      <c r="M55">
        <v>0</v>
      </c>
      <c r="N55">
        <v>29.007460386938632</v>
      </c>
      <c r="O55">
        <v>24.35</v>
      </c>
      <c r="P55">
        <v>66.584956081584039</v>
      </c>
      <c r="Q55">
        <v>1.5</v>
      </c>
      <c r="R55">
        <v>5.77</v>
      </c>
      <c r="S55">
        <v>3.8499999999999996</v>
      </c>
      <c r="T55">
        <v>0</v>
      </c>
      <c r="U55">
        <v>318.31209692636179</v>
      </c>
      <c r="V55">
        <v>2.8873893405600723</v>
      </c>
      <c r="W55">
        <v>5.77</v>
      </c>
      <c r="X55">
        <v>36.233824957770267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13.173917257683215</v>
      </c>
      <c r="AL55">
        <v>0.34284423407917397</v>
      </c>
      <c r="AM55">
        <v>0</v>
      </c>
      <c r="AN55">
        <v>0</v>
      </c>
      <c r="AO55">
        <v>0</v>
      </c>
      <c r="AP55">
        <v>0.37592000000000003</v>
      </c>
      <c r="AQ55">
        <v>0</v>
      </c>
      <c r="AR55">
        <v>0.27176449275362319</v>
      </c>
      <c r="AS55">
        <v>1.0541592328278324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619.1943329105585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</v>
      </c>
      <c r="L56">
        <v>22.19</v>
      </c>
      <c r="M56">
        <v>0</v>
      </c>
      <c r="N56">
        <v>29.007460386938632</v>
      </c>
      <c r="O56">
        <v>24.35</v>
      </c>
      <c r="P56">
        <v>66.584956081584039</v>
      </c>
      <c r="Q56">
        <v>1.5</v>
      </c>
      <c r="R56">
        <v>5.77</v>
      </c>
      <c r="S56">
        <v>3.8499999999999996</v>
      </c>
      <c r="T56">
        <v>0</v>
      </c>
      <c r="U56">
        <v>318.31209692636179</v>
      </c>
      <c r="V56">
        <v>2.8873893405600723</v>
      </c>
      <c r="W56">
        <v>5.77</v>
      </c>
      <c r="X56">
        <v>36.233824957770267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13.173917257683215</v>
      </c>
      <c r="AL56">
        <v>0.34284423407917397</v>
      </c>
      <c r="AM56">
        <v>0</v>
      </c>
      <c r="AN56">
        <v>0</v>
      </c>
      <c r="AO56">
        <v>0</v>
      </c>
      <c r="AP56">
        <v>0.37592000000000003</v>
      </c>
      <c r="AQ56">
        <v>0</v>
      </c>
      <c r="AR56">
        <v>0.27176449275362319</v>
      </c>
      <c r="AS56">
        <v>1.0541592328278324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619.1943329105585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87.52</v>
      </c>
      <c r="L57">
        <v>22.19</v>
      </c>
      <c r="M57">
        <v>0</v>
      </c>
      <c r="N57">
        <v>29.007460386938632</v>
      </c>
      <c r="O57">
        <v>24.35</v>
      </c>
      <c r="P57">
        <v>66.59</v>
      </c>
      <c r="Q57">
        <v>1.5</v>
      </c>
      <c r="R57">
        <v>5.77</v>
      </c>
      <c r="S57">
        <v>3.8499999999999996</v>
      </c>
      <c r="T57">
        <v>0</v>
      </c>
      <c r="U57">
        <v>318.31209692636179</v>
      </c>
      <c r="V57">
        <v>2.8873893405600723</v>
      </c>
      <c r="W57">
        <v>5.77</v>
      </c>
      <c r="X57">
        <v>36.233824957770267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13.173917257683215</v>
      </c>
      <c r="AL57">
        <v>0.34284423407917397</v>
      </c>
      <c r="AM57">
        <v>0</v>
      </c>
      <c r="AN57">
        <v>0</v>
      </c>
      <c r="AO57">
        <v>0</v>
      </c>
      <c r="AP57">
        <v>0.37592000000000003</v>
      </c>
      <c r="AQ57">
        <v>0</v>
      </c>
      <c r="AR57">
        <v>0.40637681159420291</v>
      </c>
      <c r="AS57">
        <v>1.0541592328278324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619.33398914781515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87.52</v>
      </c>
      <c r="L58">
        <v>22.19</v>
      </c>
      <c r="M58">
        <v>0</v>
      </c>
      <c r="N58">
        <v>29.007460386938632</v>
      </c>
      <c r="O58">
        <v>24.35</v>
      </c>
      <c r="P58">
        <v>66.59</v>
      </c>
      <c r="Q58">
        <v>1.5</v>
      </c>
      <c r="R58">
        <v>5.77</v>
      </c>
      <c r="S58">
        <v>3.8499999999999996</v>
      </c>
      <c r="T58">
        <v>0</v>
      </c>
      <c r="U58">
        <v>318.31209692636179</v>
      </c>
      <c r="V58">
        <v>2.8873893405600723</v>
      </c>
      <c r="W58">
        <v>5.77</v>
      </c>
      <c r="X58">
        <v>36.233824957770267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13.173917257683215</v>
      </c>
      <c r="AL58">
        <v>0.34284423407917397</v>
      </c>
      <c r="AM58">
        <v>0</v>
      </c>
      <c r="AN58">
        <v>0</v>
      </c>
      <c r="AO58">
        <v>0</v>
      </c>
      <c r="AP58">
        <v>0.37592000000000003</v>
      </c>
      <c r="AQ58">
        <v>0</v>
      </c>
      <c r="AR58">
        <v>0.40637681159420291</v>
      </c>
      <c r="AS58">
        <v>1.0541592328278324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619.33398914781515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87.52</v>
      </c>
      <c r="L59">
        <v>22.19</v>
      </c>
      <c r="M59">
        <v>0</v>
      </c>
      <c r="N59">
        <v>29.007460386938632</v>
      </c>
      <c r="O59">
        <v>24.35</v>
      </c>
      <c r="P59">
        <v>66.59</v>
      </c>
      <c r="Q59">
        <v>1.5</v>
      </c>
      <c r="R59">
        <v>5.77</v>
      </c>
      <c r="S59">
        <v>3.8499999999999996</v>
      </c>
      <c r="T59">
        <v>0</v>
      </c>
      <c r="U59">
        <v>318.31209692636179</v>
      </c>
      <c r="V59">
        <v>2.8873893405600723</v>
      </c>
      <c r="W59">
        <v>5.77</v>
      </c>
      <c r="X59">
        <v>36.233824957770267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13.173917257683215</v>
      </c>
      <c r="AL59">
        <v>0.34284423407917397</v>
      </c>
      <c r="AM59">
        <v>0</v>
      </c>
      <c r="AN59">
        <v>0</v>
      </c>
      <c r="AO59">
        <v>0</v>
      </c>
      <c r="AP59">
        <v>0.37592000000000003</v>
      </c>
      <c r="AQ59">
        <v>0</v>
      </c>
      <c r="AR59">
        <v>0.27176449275362319</v>
      </c>
      <c r="AS59">
        <v>1.0541592328278324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619.19937682897455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87.52</v>
      </c>
      <c r="L60">
        <v>22.19</v>
      </c>
      <c r="M60">
        <v>0</v>
      </c>
      <c r="N60">
        <v>29.007460386938632</v>
      </c>
      <c r="O60">
        <v>24.35</v>
      </c>
      <c r="P60">
        <v>66.59</v>
      </c>
      <c r="Q60">
        <v>1.5</v>
      </c>
      <c r="R60">
        <v>5.77</v>
      </c>
      <c r="S60">
        <v>3.8499999999999996</v>
      </c>
      <c r="T60">
        <v>0</v>
      </c>
      <c r="U60">
        <v>318.31209692636179</v>
      </c>
      <c r="V60">
        <v>2.8873893405600723</v>
      </c>
      <c r="W60">
        <v>5.77</v>
      </c>
      <c r="X60">
        <v>36.233824957770267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13.173917257683215</v>
      </c>
      <c r="AL60">
        <v>0.34284423407917397</v>
      </c>
      <c r="AM60">
        <v>0</v>
      </c>
      <c r="AN60">
        <v>0</v>
      </c>
      <c r="AO60">
        <v>0</v>
      </c>
      <c r="AP60">
        <v>0.37592000000000003</v>
      </c>
      <c r="AQ60">
        <v>0</v>
      </c>
      <c r="AR60">
        <v>0.27176449275362319</v>
      </c>
      <c r="AS60">
        <v>1.0541592328278324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619.19937682897455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</v>
      </c>
      <c r="L61">
        <v>22.19</v>
      </c>
      <c r="M61">
        <v>0</v>
      </c>
      <c r="N61">
        <v>29.007460386938632</v>
      </c>
      <c r="O61">
        <v>24.35</v>
      </c>
      <c r="P61">
        <v>66.59</v>
      </c>
      <c r="Q61">
        <v>1.5</v>
      </c>
      <c r="R61">
        <v>5.77</v>
      </c>
      <c r="S61">
        <v>3.8499999999999996</v>
      </c>
      <c r="T61">
        <v>0</v>
      </c>
      <c r="U61">
        <v>318.31209692636179</v>
      </c>
      <c r="V61">
        <v>2.8873893405600723</v>
      </c>
      <c r="W61">
        <v>5.77</v>
      </c>
      <c r="X61">
        <v>36.233824957770267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13.173917257683215</v>
      </c>
      <c r="AL61">
        <v>0.34284423407917397</v>
      </c>
      <c r="AM61">
        <v>0</v>
      </c>
      <c r="AN61">
        <v>0</v>
      </c>
      <c r="AO61">
        <v>0</v>
      </c>
      <c r="AP61">
        <v>0.37592000000000003</v>
      </c>
      <c r="AQ61">
        <v>0</v>
      </c>
      <c r="AR61">
        <v>0.27176449275362319</v>
      </c>
      <c r="AS61">
        <v>1.0541592328278324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619.19937682897455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87.52</v>
      </c>
      <c r="L62">
        <v>22.19</v>
      </c>
      <c r="M62">
        <v>0</v>
      </c>
      <c r="N62">
        <v>29.007460386938632</v>
      </c>
      <c r="O62">
        <v>24.35</v>
      </c>
      <c r="P62">
        <v>66.59</v>
      </c>
      <c r="Q62">
        <v>1.5</v>
      </c>
      <c r="R62">
        <v>5.77</v>
      </c>
      <c r="S62">
        <v>3.8499999999999996</v>
      </c>
      <c r="T62">
        <v>0</v>
      </c>
      <c r="U62">
        <v>318.31209692636179</v>
      </c>
      <c r="V62">
        <v>2.8873893405600723</v>
      </c>
      <c r="W62">
        <v>5.77</v>
      </c>
      <c r="X62">
        <v>36.233824957770267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13.173917257683215</v>
      </c>
      <c r="AL62">
        <v>0.34284423407917397</v>
      </c>
      <c r="AM62">
        <v>0</v>
      </c>
      <c r="AN62">
        <v>0</v>
      </c>
      <c r="AO62">
        <v>0</v>
      </c>
      <c r="AP62">
        <v>0.37592000000000003</v>
      </c>
      <c r="AQ62">
        <v>0</v>
      </c>
      <c r="AR62">
        <v>0.27176449275362319</v>
      </c>
      <c r="AS62">
        <v>1.0541592328278324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619.19937682897455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87.52</v>
      </c>
      <c r="L63">
        <v>22.19</v>
      </c>
      <c r="M63">
        <v>0</v>
      </c>
      <c r="N63">
        <v>29.007460386938632</v>
      </c>
      <c r="O63">
        <v>24.35</v>
      </c>
      <c r="P63">
        <v>66.59</v>
      </c>
      <c r="Q63">
        <v>1.5</v>
      </c>
      <c r="R63">
        <v>5.77</v>
      </c>
      <c r="S63">
        <v>3.8499999999999996</v>
      </c>
      <c r="T63">
        <v>0</v>
      </c>
      <c r="U63">
        <v>318.31209692636179</v>
      </c>
      <c r="V63">
        <v>2.8873893405600723</v>
      </c>
      <c r="W63">
        <v>5.77</v>
      </c>
      <c r="X63">
        <v>36.233824957770267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13.173917257683215</v>
      </c>
      <c r="AL63">
        <v>0.34284423407917397</v>
      </c>
      <c r="AM63">
        <v>0</v>
      </c>
      <c r="AN63">
        <v>0</v>
      </c>
      <c r="AO63">
        <v>0</v>
      </c>
      <c r="AP63">
        <v>0.37592000000000003</v>
      </c>
      <c r="AQ63">
        <v>0</v>
      </c>
      <c r="AR63">
        <v>0.27176449275362319</v>
      </c>
      <c r="AS63">
        <v>1.0541592328278324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619.19937682897455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</v>
      </c>
      <c r="L64">
        <v>22.19</v>
      </c>
      <c r="M64">
        <v>0</v>
      </c>
      <c r="N64">
        <v>29.007460386938632</v>
      </c>
      <c r="O64">
        <v>24.35</v>
      </c>
      <c r="P64">
        <v>66.59</v>
      </c>
      <c r="Q64">
        <v>1.5</v>
      </c>
      <c r="R64">
        <v>5.77</v>
      </c>
      <c r="S64">
        <v>3.8499999999999996</v>
      </c>
      <c r="T64">
        <v>0</v>
      </c>
      <c r="U64">
        <v>318.31209692636179</v>
      </c>
      <c r="V64">
        <v>2.8873893405600723</v>
      </c>
      <c r="W64">
        <v>5.77</v>
      </c>
      <c r="X64">
        <v>36.233824957770267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13.173917257683215</v>
      </c>
      <c r="AL64">
        <v>0.34284423407917397</v>
      </c>
      <c r="AM64">
        <v>0</v>
      </c>
      <c r="AN64">
        <v>0</v>
      </c>
      <c r="AO64">
        <v>0</v>
      </c>
      <c r="AP64">
        <v>0.37592000000000003</v>
      </c>
      <c r="AQ64">
        <v>0</v>
      </c>
      <c r="AR64">
        <v>0.27176449275362319</v>
      </c>
      <c r="AS64">
        <v>1.0541592328278324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619.19937682897455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87.52</v>
      </c>
      <c r="L65">
        <v>22.19</v>
      </c>
      <c r="M65">
        <v>0</v>
      </c>
      <c r="N65">
        <v>29.007460386938632</v>
      </c>
      <c r="O65">
        <v>24.35</v>
      </c>
      <c r="P65">
        <v>66.59</v>
      </c>
      <c r="Q65">
        <v>1.5</v>
      </c>
      <c r="R65">
        <v>5.77</v>
      </c>
      <c r="S65">
        <v>3.8499999999999996</v>
      </c>
      <c r="T65">
        <v>0</v>
      </c>
      <c r="U65">
        <v>318.31209692636179</v>
      </c>
      <c r="V65">
        <v>2.9273387829246138</v>
      </c>
      <c r="W65">
        <v>5.77</v>
      </c>
      <c r="X65">
        <v>36.233824957770267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13.173917257683215</v>
      </c>
      <c r="AL65">
        <v>0.34284423407917397</v>
      </c>
      <c r="AM65">
        <v>0</v>
      </c>
      <c r="AN65">
        <v>0</v>
      </c>
      <c r="AO65">
        <v>0</v>
      </c>
      <c r="AP65">
        <v>0.37592000000000003</v>
      </c>
      <c r="AQ65">
        <v>0</v>
      </c>
      <c r="AR65">
        <v>0.27176449275362319</v>
      </c>
      <c r="AS65">
        <v>1.0541592328278324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619.23932627133911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87.52</v>
      </c>
      <c r="L66">
        <v>22.19</v>
      </c>
      <c r="M66">
        <v>0</v>
      </c>
      <c r="N66">
        <v>29.007460386938632</v>
      </c>
      <c r="O66">
        <v>24.35</v>
      </c>
      <c r="P66">
        <v>66.59</v>
      </c>
      <c r="Q66">
        <v>1.5</v>
      </c>
      <c r="R66">
        <v>5.77</v>
      </c>
      <c r="S66">
        <v>3.8499999999999996</v>
      </c>
      <c r="T66">
        <v>0</v>
      </c>
      <c r="U66">
        <v>318.31209692636179</v>
      </c>
      <c r="V66">
        <v>2.9273387829246138</v>
      </c>
      <c r="W66">
        <v>5.77</v>
      </c>
      <c r="X66">
        <v>36.233824957770267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13.173917257683215</v>
      </c>
      <c r="AL66">
        <v>0.34284423407917397</v>
      </c>
      <c r="AM66">
        <v>0</v>
      </c>
      <c r="AN66">
        <v>0</v>
      </c>
      <c r="AO66">
        <v>0</v>
      </c>
      <c r="AP66">
        <v>0.37592000000000003</v>
      </c>
      <c r="AQ66">
        <v>0</v>
      </c>
      <c r="AR66">
        <v>0.27176449275362319</v>
      </c>
      <c r="AS66">
        <v>1.0541592328278324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619.23932627133911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87.52</v>
      </c>
      <c r="L67">
        <v>22.19</v>
      </c>
      <c r="M67">
        <v>0</v>
      </c>
      <c r="N67">
        <v>29.007460386938632</v>
      </c>
      <c r="O67">
        <v>24.35</v>
      </c>
      <c r="P67">
        <v>66.59</v>
      </c>
      <c r="Q67">
        <v>1.5</v>
      </c>
      <c r="R67">
        <v>5.77</v>
      </c>
      <c r="S67">
        <v>3.8499999999999996</v>
      </c>
      <c r="T67">
        <v>0</v>
      </c>
      <c r="U67">
        <v>318.31209692636179</v>
      </c>
      <c r="V67">
        <v>2.9273387829246138</v>
      </c>
      <c r="W67">
        <v>5.77</v>
      </c>
      <c r="X67">
        <v>36.233824957770267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13.173917257683215</v>
      </c>
      <c r="AL67">
        <v>0.34284423407917397</v>
      </c>
      <c r="AM67">
        <v>0</v>
      </c>
      <c r="AN67">
        <v>0</v>
      </c>
      <c r="AO67">
        <v>0</v>
      </c>
      <c r="AP67">
        <v>0.37592000000000003</v>
      </c>
      <c r="AQ67">
        <v>0</v>
      </c>
      <c r="AR67">
        <v>0.1600108695652174</v>
      </c>
      <c r="AS67">
        <v>1.0541592328278324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623.15306469962684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87.52</v>
      </c>
      <c r="L68">
        <v>22.19</v>
      </c>
      <c r="M68">
        <v>0</v>
      </c>
      <c r="N68">
        <v>29.007460386938632</v>
      </c>
      <c r="O68">
        <v>24.35</v>
      </c>
      <c r="P68">
        <v>66.59</v>
      </c>
      <c r="Q68">
        <v>1.5</v>
      </c>
      <c r="R68">
        <v>5.77</v>
      </c>
      <c r="S68">
        <v>3.8499999999999996</v>
      </c>
      <c r="T68">
        <v>0</v>
      </c>
      <c r="U68">
        <v>318.31209692636179</v>
      </c>
      <c r="V68">
        <v>2.9273387829246138</v>
      </c>
      <c r="W68">
        <v>5.77</v>
      </c>
      <c r="X68">
        <v>36.233824957770267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13.173917257683215</v>
      </c>
      <c r="AL68">
        <v>0.34284423407917397</v>
      </c>
      <c r="AM68">
        <v>0</v>
      </c>
      <c r="AN68">
        <v>0</v>
      </c>
      <c r="AO68">
        <v>0</v>
      </c>
      <c r="AP68">
        <v>0.37592000000000003</v>
      </c>
      <c r="AQ68">
        <v>0</v>
      </c>
      <c r="AR68">
        <v>0.1600108695652174</v>
      </c>
      <c r="AS68">
        <v>1.0541592328278324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623.15306469962684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87.52</v>
      </c>
      <c r="L69">
        <v>22.19</v>
      </c>
      <c r="M69">
        <v>0</v>
      </c>
      <c r="N69">
        <v>29.007460386938632</v>
      </c>
      <c r="O69">
        <v>24.35</v>
      </c>
      <c r="P69">
        <v>66.584956081584039</v>
      </c>
      <c r="Q69">
        <v>1.5</v>
      </c>
      <c r="R69">
        <v>5.77</v>
      </c>
      <c r="S69">
        <v>3.8499999999999996</v>
      </c>
      <c r="T69">
        <v>0</v>
      </c>
      <c r="U69">
        <v>318.31209692636179</v>
      </c>
      <c r="V69">
        <v>2.9273387829246138</v>
      </c>
      <c r="W69">
        <v>5.77</v>
      </c>
      <c r="X69">
        <v>36.229999999999997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4.6279184794086587</v>
      </c>
      <c r="AI69">
        <v>0</v>
      </c>
      <c r="AJ69">
        <v>0</v>
      </c>
      <c r="AK69">
        <v>13.173917257683215</v>
      </c>
      <c r="AL69">
        <v>0.34284423407917397</v>
      </c>
      <c r="AM69">
        <v>0</v>
      </c>
      <c r="AN69">
        <v>0</v>
      </c>
      <c r="AO69">
        <v>0</v>
      </c>
      <c r="AP69">
        <v>0.37592000000000003</v>
      </c>
      <c r="AQ69">
        <v>0</v>
      </c>
      <c r="AR69">
        <v>0.1600108695652174</v>
      </c>
      <c r="AS69">
        <v>1.0541592328278324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627.77211430284922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87.52</v>
      </c>
      <c r="L70">
        <v>22.19</v>
      </c>
      <c r="M70">
        <v>0</v>
      </c>
      <c r="N70">
        <v>29.007460386938632</v>
      </c>
      <c r="O70">
        <v>24.35</v>
      </c>
      <c r="P70">
        <v>66.584956081584039</v>
      </c>
      <c r="Q70">
        <v>1.5</v>
      </c>
      <c r="R70">
        <v>5.77</v>
      </c>
      <c r="S70">
        <v>3.8499999999999996</v>
      </c>
      <c r="T70">
        <v>0</v>
      </c>
      <c r="U70">
        <v>318.31209692636179</v>
      </c>
      <c r="V70">
        <v>2.9273387829246138</v>
      </c>
      <c r="W70">
        <v>5.77</v>
      </c>
      <c r="X70">
        <v>36.229999999999997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10.180404646251318</v>
      </c>
      <c r="AI70">
        <v>0</v>
      </c>
      <c r="AJ70">
        <v>0</v>
      </c>
      <c r="AK70">
        <v>13.173917257683215</v>
      </c>
      <c r="AL70">
        <v>0.34284423407917397</v>
      </c>
      <c r="AM70">
        <v>0</v>
      </c>
      <c r="AN70">
        <v>0</v>
      </c>
      <c r="AO70">
        <v>0</v>
      </c>
      <c r="AP70">
        <v>0.37592000000000003</v>
      </c>
      <c r="AQ70">
        <v>0</v>
      </c>
      <c r="AR70">
        <v>0.1600108695652174</v>
      </c>
      <c r="AS70">
        <v>1.0541592328278324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633.32460046969186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87.52</v>
      </c>
      <c r="L71">
        <v>22.19</v>
      </c>
      <c r="M71">
        <v>0</v>
      </c>
      <c r="N71">
        <v>29.007460386938632</v>
      </c>
      <c r="O71">
        <v>24.35</v>
      </c>
      <c r="P71">
        <v>66.584956081584039</v>
      </c>
      <c r="Q71">
        <v>1.5</v>
      </c>
      <c r="R71">
        <v>5.77</v>
      </c>
      <c r="S71">
        <v>3.8499999999999996</v>
      </c>
      <c r="T71">
        <v>0</v>
      </c>
      <c r="U71">
        <v>318.31209692636179</v>
      </c>
      <c r="V71">
        <v>2.89</v>
      </c>
      <c r="W71">
        <v>5.77</v>
      </c>
      <c r="X71">
        <v>36.229999999999997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2.2324337623012864</v>
      </c>
      <c r="AE71">
        <v>8.0509841029523095</v>
      </c>
      <c r="AF71">
        <v>0</v>
      </c>
      <c r="AG71">
        <v>0</v>
      </c>
      <c r="AH71">
        <v>15.270606969376979</v>
      </c>
      <c r="AI71">
        <v>0</v>
      </c>
      <c r="AJ71">
        <v>0</v>
      </c>
      <c r="AK71">
        <v>13.173917257683215</v>
      </c>
      <c r="AL71">
        <v>0.34284423407917397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0.1600108695652174</v>
      </c>
      <c r="AS71">
        <v>1.0541592328278324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644.25946982367043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87.52</v>
      </c>
      <c r="L72">
        <v>22.19</v>
      </c>
      <c r="M72">
        <v>0</v>
      </c>
      <c r="N72">
        <v>29.007460386938632</v>
      </c>
      <c r="O72">
        <v>24.35</v>
      </c>
      <c r="P72">
        <v>66.584956081584039</v>
      </c>
      <c r="Q72">
        <v>1.4400000000000002</v>
      </c>
      <c r="R72">
        <v>5.7700000000000005</v>
      </c>
      <c r="S72">
        <v>3.85</v>
      </c>
      <c r="T72">
        <v>0</v>
      </c>
      <c r="U72">
        <v>318.31209692636179</v>
      </c>
      <c r="V72">
        <v>2.89</v>
      </c>
      <c r="W72">
        <v>5.77</v>
      </c>
      <c r="X72">
        <v>36.229999999999997</v>
      </c>
      <c r="Y72">
        <v>0</v>
      </c>
      <c r="Z72">
        <v>0.53847999999999996</v>
      </c>
      <c r="AA72">
        <v>3.2332290201594009</v>
      </c>
      <c r="AB72">
        <v>0.91444861215303841</v>
      </c>
      <c r="AC72">
        <v>2.3644212344903406</v>
      </c>
      <c r="AD72">
        <v>4.4623277819833458</v>
      </c>
      <c r="AE72">
        <v>8.0509841029523095</v>
      </c>
      <c r="AF72">
        <v>0</v>
      </c>
      <c r="AG72">
        <v>0</v>
      </c>
      <c r="AH72">
        <v>20.358269271383318</v>
      </c>
      <c r="AI72">
        <v>0</v>
      </c>
      <c r="AJ72">
        <v>0</v>
      </c>
      <c r="AK72">
        <v>13.173917257683215</v>
      </c>
      <c r="AL72">
        <v>0.34284423407917397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0.1600108695652174</v>
      </c>
      <c r="AS72">
        <v>1.0541592328278324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658.56760501216172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87.52</v>
      </c>
      <c r="L73">
        <v>18.39</v>
      </c>
      <c r="M73">
        <v>0</v>
      </c>
      <c r="N73">
        <v>29.007460386938632</v>
      </c>
      <c r="O73">
        <v>24.35</v>
      </c>
      <c r="P73">
        <v>66.584956081584039</v>
      </c>
      <c r="Q73">
        <v>1.4400000000000002</v>
      </c>
      <c r="R73">
        <v>5.7700000000000005</v>
      </c>
      <c r="S73">
        <v>3.85</v>
      </c>
      <c r="T73">
        <v>0</v>
      </c>
      <c r="U73">
        <v>318.31209692636179</v>
      </c>
      <c r="V73">
        <v>2.89</v>
      </c>
      <c r="W73">
        <v>5.77</v>
      </c>
      <c r="X73">
        <v>36.229999999999997</v>
      </c>
      <c r="Y73">
        <v>0</v>
      </c>
      <c r="Z73">
        <v>3.1851599999999998</v>
      </c>
      <c r="AA73">
        <v>5.8848323956868285</v>
      </c>
      <c r="AB73">
        <v>9.652513128282072</v>
      </c>
      <c r="AC73">
        <v>4.7339217841997794</v>
      </c>
      <c r="AD73">
        <v>6.6947615442846322</v>
      </c>
      <c r="AE73">
        <v>8.0509841029523095</v>
      </c>
      <c r="AF73">
        <v>0</v>
      </c>
      <c r="AG73">
        <v>0</v>
      </c>
      <c r="AH73">
        <v>28.570157550158395</v>
      </c>
      <c r="AI73">
        <v>0</v>
      </c>
      <c r="AJ73">
        <v>0</v>
      </c>
      <c r="AK73">
        <v>13.173917257683215</v>
      </c>
      <c r="AL73">
        <v>0.34284423407917397</v>
      </c>
      <c r="AM73">
        <v>1.9305026256564144</v>
      </c>
      <c r="AN73">
        <v>0</v>
      </c>
      <c r="AO73">
        <v>0</v>
      </c>
      <c r="AP73">
        <v>0</v>
      </c>
      <c r="AQ73">
        <v>0</v>
      </c>
      <c r="AR73">
        <v>0.1600108695652174</v>
      </c>
      <c r="AS73">
        <v>1.0541592328278324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683.54827812026019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84.587812459592968</v>
      </c>
      <c r="L74">
        <v>20.050000000000004</v>
      </c>
      <c r="M74">
        <v>0</v>
      </c>
      <c r="N74">
        <v>29.007460386938632</v>
      </c>
      <c r="O74">
        <v>24.35</v>
      </c>
      <c r="P74">
        <v>66.584956081584039</v>
      </c>
      <c r="Q74">
        <v>1.4400000000000002</v>
      </c>
      <c r="R74">
        <v>4.6384044016506181</v>
      </c>
      <c r="S74">
        <v>3.3883100697906281</v>
      </c>
      <c r="T74">
        <v>0</v>
      </c>
      <c r="U74">
        <v>318.31209692636179</v>
      </c>
      <c r="V74">
        <v>2.89</v>
      </c>
      <c r="W74">
        <v>5.77</v>
      </c>
      <c r="X74">
        <v>36.229999999999997</v>
      </c>
      <c r="Y74">
        <v>0</v>
      </c>
      <c r="Z74">
        <v>3.1851599999999998</v>
      </c>
      <c r="AA74">
        <v>5.8848323956868285</v>
      </c>
      <c r="AB74">
        <v>9.652513128282072</v>
      </c>
      <c r="AC74">
        <v>4.7339217841997794</v>
      </c>
      <c r="AD74">
        <v>8.9271953065859186</v>
      </c>
      <c r="AE74">
        <v>8.0509841029523095</v>
      </c>
      <c r="AF74">
        <v>0</v>
      </c>
      <c r="AG74">
        <v>0</v>
      </c>
      <c r="AH74">
        <v>28.570157550158395</v>
      </c>
      <c r="AI74">
        <v>0</v>
      </c>
      <c r="AJ74">
        <v>0</v>
      </c>
      <c r="AK74">
        <v>13.173917257683215</v>
      </c>
      <c r="AL74">
        <v>0.34284423407917397</v>
      </c>
      <c r="AM74">
        <v>1.9305026256564144</v>
      </c>
      <c r="AN74">
        <v>0</v>
      </c>
      <c r="AO74">
        <v>0</v>
      </c>
      <c r="AP74">
        <v>0</v>
      </c>
      <c r="AQ74">
        <v>0</v>
      </c>
      <c r="AR74">
        <v>0.1600108695652174</v>
      </c>
      <c r="AS74">
        <v>1.0541592328278324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682.91523881359569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110.23999999999998</v>
      </c>
      <c r="L75">
        <v>38.65</v>
      </c>
      <c r="M75">
        <v>0</v>
      </c>
      <c r="N75">
        <v>29.007460386938632</v>
      </c>
      <c r="O75">
        <v>24.35</v>
      </c>
      <c r="P75">
        <v>66.584956081584039</v>
      </c>
      <c r="Q75">
        <v>2.5100000000000002</v>
      </c>
      <c r="R75">
        <v>8.4174600301659126</v>
      </c>
      <c r="S75">
        <v>6.089999999999999</v>
      </c>
      <c r="T75">
        <v>0</v>
      </c>
      <c r="U75">
        <v>318.31209692636179</v>
      </c>
      <c r="V75">
        <v>4.752538749331908</v>
      </c>
      <c r="W75">
        <v>11.05</v>
      </c>
      <c r="X75">
        <v>36.229999999999997</v>
      </c>
      <c r="Y75">
        <v>0</v>
      </c>
      <c r="Z75">
        <v>3.1851599999999998</v>
      </c>
      <c r="AA75">
        <v>5.8848323956868285</v>
      </c>
      <c r="AB75">
        <v>9.652513128282072</v>
      </c>
      <c r="AC75">
        <v>4.7339217841997794</v>
      </c>
      <c r="AD75">
        <v>8.9271953065859186</v>
      </c>
      <c r="AE75">
        <v>8.0509841029523095</v>
      </c>
      <c r="AF75">
        <v>0</v>
      </c>
      <c r="AG75">
        <v>0</v>
      </c>
      <c r="AH75">
        <v>28.570157550158395</v>
      </c>
      <c r="AI75">
        <v>0</v>
      </c>
      <c r="AJ75">
        <v>0</v>
      </c>
      <c r="AK75">
        <v>13.173917257683215</v>
      </c>
      <c r="AL75">
        <v>0.34284423407917397</v>
      </c>
      <c r="AM75">
        <v>1.9305026256564144</v>
      </c>
      <c r="AN75">
        <v>0</v>
      </c>
      <c r="AO75">
        <v>0</v>
      </c>
      <c r="AP75">
        <v>0</v>
      </c>
      <c r="AQ75">
        <v>0</v>
      </c>
      <c r="AR75">
        <v>0.1600108695652174</v>
      </c>
      <c r="AS75">
        <v>1.0541592328278324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741.8607106620592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131.95229745964863</v>
      </c>
      <c r="L76">
        <v>41.750000000000007</v>
      </c>
      <c r="M76">
        <v>0</v>
      </c>
      <c r="N76">
        <v>29.007460386938632</v>
      </c>
      <c r="O76">
        <v>24.35</v>
      </c>
      <c r="P76">
        <v>66.584956081584039</v>
      </c>
      <c r="Q76">
        <v>2.5100000000000002</v>
      </c>
      <c r="R76">
        <v>10.157460634841291</v>
      </c>
      <c r="S76">
        <v>6.45</v>
      </c>
      <c r="T76">
        <v>0</v>
      </c>
      <c r="U76">
        <v>318.31209692636179</v>
      </c>
      <c r="V76">
        <v>4.752538749331908</v>
      </c>
      <c r="W76">
        <v>11.05</v>
      </c>
      <c r="X76">
        <v>36.229999999999997</v>
      </c>
      <c r="Y76">
        <v>0</v>
      </c>
      <c r="Z76">
        <v>3.1851599999999998</v>
      </c>
      <c r="AA76">
        <v>3.2332290201594009</v>
      </c>
      <c r="AB76">
        <v>9.652513128282072</v>
      </c>
      <c r="AC76">
        <v>4.7339217841997794</v>
      </c>
      <c r="AD76">
        <v>8.9271953065859186</v>
      </c>
      <c r="AE76">
        <v>8.0509841029523095</v>
      </c>
      <c r="AF76">
        <v>0</v>
      </c>
      <c r="AG76">
        <v>0</v>
      </c>
      <c r="AH76">
        <v>27.762430834213305</v>
      </c>
      <c r="AI76">
        <v>0</v>
      </c>
      <c r="AJ76">
        <v>0</v>
      </c>
      <c r="AK76">
        <v>13.173917257683215</v>
      </c>
      <c r="AL76">
        <v>0.34284423407917397</v>
      </c>
      <c r="AM76">
        <v>1.9305026256564144</v>
      </c>
      <c r="AN76">
        <v>0</v>
      </c>
      <c r="AO76">
        <v>0</v>
      </c>
      <c r="AP76">
        <v>0</v>
      </c>
      <c r="AQ76">
        <v>0</v>
      </c>
      <c r="AR76">
        <v>0.1600108695652174</v>
      </c>
      <c r="AS76">
        <v>1.0541592328278324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765.31367863491096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157.80480592060181</v>
      </c>
      <c r="L77">
        <v>41.750000000000007</v>
      </c>
      <c r="M77">
        <v>0</v>
      </c>
      <c r="N77">
        <v>29.007460386938632</v>
      </c>
      <c r="O77">
        <v>24.35</v>
      </c>
      <c r="P77">
        <v>66.584956081584039</v>
      </c>
      <c r="Q77">
        <v>2.5100000000000002</v>
      </c>
      <c r="R77">
        <v>10.357459538989701</v>
      </c>
      <c r="S77">
        <v>6.45</v>
      </c>
      <c r="T77">
        <v>0</v>
      </c>
      <c r="U77">
        <v>318.31209692636179</v>
      </c>
      <c r="V77">
        <v>4.752538749331908</v>
      </c>
      <c r="W77">
        <v>11.05</v>
      </c>
      <c r="X77">
        <v>36.229999999999997</v>
      </c>
      <c r="Y77">
        <v>0</v>
      </c>
      <c r="Z77">
        <v>3.1851599999999998</v>
      </c>
      <c r="AA77">
        <v>0</v>
      </c>
      <c r="AB77">
        <v>9.652513128282072</v>
      </c>
      <c r="AC77">
        <v>4.7339217841997794</v>
      </c>
      <c r="AD77">
        <v>4.4623277819833458</v>
      </c>
      <c r="AE77">
        <v>8.0509841029523095</v>
      </c>
      <c r="AF77">
        <v>0</v>
      </c>
      <c r="AG77">
        <v>0</v>
      </c>
      <c r="AH77">
        <v>27.762430834213305</v>
      </c>
      <c r="AI77">
        <v>0</v>
      </c>
      <c r="AJ77">
        <v>0</v>
      </c>
      <c r="AK77">
        <v>13.173917257683215</v>
      </c>
      <c r="AL77">
        <v>0.34284423407917397</v>
      </c>
      <c r="AM77">
        <v>1.9305026256564144</v>
      </c>
      <c r="AN77">
        <v>0</v>
      </c>
      <c r="AO77">
        <v>0</v>
      </c>
      <c r="AP77">
        <v>0</v>
      </c>
      <c r="AQ77">
        <v>0</v>
      </c>
      <c r="AR77">
        <v>0.1600108695652174</v>
      </c>
      <c r="AS77">
        <v>1.0541592328278324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783.66808945525054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157.80480592060181</v>
      </c>
      <c r="L78">
        <v>41.750000000000007</v>
      </c>
      <c r="M78">
        <v>0</v>
      </c>
      <c r="N78">
        <v>29.007460386938632</v>
      </c>
      <c r="O78">
        <v>24.35</v>
      </c>
      <c r="P78">
        <v>66.584956081584039</v>
      </c>
      <c r="Q78">
        <v>2.5100000000000002</v>
      </c>
      <c r="R78">
        <v>10.357459538989701</v>
      </c>
      <c r="S78">
        <v>6.45</v>
      </c>
      <c r="T78">
        <v>0</v>
      </c>
      <c r="U78">
        <v>318.31209692636179</v>
      </c>
      <c r="V78">
        <v>4.752538749331908</v>
      </c>
      <c r="W78">
        <v>11.05</v>
      </c>
      <c r="X78">
        <v>36.229999999999997</v>
      </c>
      <c r="Y78">
        <v>0</v>
      </c>
      <c r="Z78">
        <v>3.1851599999999998</v>
      </c>
      <c r="AA78">
        <v>0</v>
      </c>
      <c r="AB78">
        <v>9.652513128282072</v>
      </c>
      <c r="AC78">
        <v>4.7339217841997794</v>
      </c>
      <c r="AD78">
        <v>2.2324337623012864</v>
      </c>
      <c r="AE78">
        <v>8.0509841029523095</v>
      </c>
      <c r="AF78">
        <v>0</v>
      </c>
      <c r="AG78">
        <v>0</v>
      </c>
      <c r="AH78">
        <v>20.381129461457231</v>
      </c>
      <c r="AI78">
        <v>0</v>
      </c>
      <c r="AJ78">
        <v>0</v>
      </c>
      <c r="AK78">
        <v>13.173917257683215</v>
      </c>
      <c r="AL78">
        <v>0.34284423407917397</v>
      </c>
      <c r="AM78">
        <v>1.9305026256564144</v>
      </c>
      <c r="AN78">
        <v>0</v>
      </c>
      <c r="AO78">
        <v>0</v>
      </c>
      <c r="AP78">
        <v>0</v>
      </c>
      <c r="AQ78">
        <v>0</v>
      </c>
      <c r="AR78">
        <v>0.1600108695652174</v>
      </c>
      <c r="AS78">
        <v>1.0541592328278324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774.05689406281238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157.88999999999999</v>
      </c>
      <c r="L79">
        <v>41.750000000000007</v>
      </c>
      <c r="M79">
        <v>0</v>
      </c>
      <c r="N79">
        <v>29.007460386938632</v>
      </c>
      <c r="O79">
        <v>24.35</v>
      </c>
      <c r="P79">
        <v>66.584956081584039</v>
      </c>
      <c r="Q79">
        <v>2.5100000000000002</v>
      </c>
      <c r="R79">
        <v>10.357459538989701</v>
      </c>
      <c r="S79">
        <v>6.45</v>
      </c>
      <c r="T79">
        <v>0</v>
      </c>
      <c r="U79">
        <v>318.31209692636179</v>
      </c>
      <c r="V79">
        <v>4.752538749331908</v>
      </c>
      <c r="W79">
        <v>8.08</v>
      </c>
      <c r="X79">
        <v>36.229999999999997</v>
      </c>
      <c r="Y79">
        <v>0</v>
      </c>
      <c r="Z79">
        <v>0.53847999999999996</v>
      </c>
      <c r="AA79">
        <v>0</v>
      </c>
      <c r="AB79">
        <v>0.6502745686421606</v>
      </c>
      <c r="AC79">
        <v>2.3644212344903406</v>
      </c>
      <c r="AD79">
        <v>0</v>
      </c>
      <c r="AE79">
        <v>8.0509841029523095</v>
      </c>
      <c r="AF79">
        <v>0</v>
      </c>
      <c r="AG79">
        <v>0</v>
      </c>
      <c r="AH79">
        <v>15.270606969376979</v>
      </c>
      <c r="AI79">
        <v>0.93205891594658308</v>
      </c>
      <c r="AJ79">
        <v>0</v>
      </c>
      <c r="AK79">
        <v>13.173917257683215</v>
      </c>
      <c r="AL79">
        <v>2.2703907056798625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0.1600108695652174</v>
      </c>
      <c r="AS79">
        <v>1.0541592328278324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750.73981554037073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157.89000000000001</v>
      </c>
      <c r="L80">
        <v>41.750000000000007</v>
      </c>
      <c r="M80">
        <v>0</v>
      </c>
      <c r="N80">
        <v>29.007460386938632</v>
      </c>
      <c r="O80">
        <v>24.35</v>
      </c>
      <c r="P80">
        <v>66.584956081584039</v>
      </c>
      <c r="Q80">
        <v>2.5100000000000002</v>
      </c>
      <c r="R80">
        <v>10.357459538989701</v>
      </c>
      <c r="S80">
        <v>6.45</v>
      </c>
      <c r="T80">
        <v>0</v>
      </c>
      <c r="U80">
        <v>318.31209692636179</v>
      </c>
      <c r="V80">
        <v>4.752538749331908</v>
      </c>
      <c r="W80">
        <v>8.08</v>
      </c>
      <c r="X80">
        <v>36.229999999999997</v>
      </c>
      <c r="Y80">
        <v>0</v>
      </c>
      <c r="Z80">
        <v>0</v>
      </c>
      <c r="AA80">
        <v>0</v>
      </c>
      <c r="AB80">
        <v>0</v>
      </c>
      <c r="AC80">
        <v>2.3644212344903406</v>
      </c>
      <c r="AD80">
        <v>0</v>
      </c>
      <c r="AE80">
        <v>4.0254920514761547</v>
      </c>
      <c r="AF80">
        <v>0</v>
      </c>
      <c r="AG80">
        <v>0</v>
      </c>
      <c r="AH80">
        <v>10.180404646251318</v>
      </c>
      <c r="AI80">
        <v>4.0406150824823257</v>
      </c>
      <c r="AJ80">
        <v>0</v>
      </c>
      <c r="AK80">
        <v>13.173917257683215</v>
      </c>
      <c r="AL80">
        <v>10.216758175559381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0.1600108695652174</v>
      </c>
      <c r="AS80">
        <v>1.0541592328278324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751.49029023354183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123.69</v>
      </c>
      <c r="L81">
        <v>41.750000000000007</v>
      </c>
      <c r="M81">
        <v>0</v>
      </c>
      <c r="N81">
        <v>29.007460386938632</v>
      </c>
      <c r="O81">
        <v>24.35</v>
      </c>
      <c r="P81">
        <v>66.584956081584039</v>
      </c>
      <c r="Q81">
        <v>2.5100000000000002</v>
      </c>
      <c r="R81">
        <v>10.357459538989701</v>
      </c>
      <c r="S81">
        <v>6.45</v>
      </c>
      <c r="T81">
        <v>0</v>
      </c>
      <c r="U81">
        <v>318.31209692636179</v>
      </c>
      <c r="V81">
        <v>4.752538749331908</v>
      </c>
      <c r="W81">
        <v>8.08</v>
      </c>
      <c r="X81">
        <v>36.229999999999997</v>
      </c>
      <c r="Y81">
        <v>0</v>
      </c>
      <c r="Z81">
        <v>0</v>
      </c>
      <c r="AA81">
        <v>0</v>
      </c>
      <c r="AB81">
        <v>0</v>
      </c>
      <c r="AC81">
        <v>2.3644212344903406</v>
      </c>
      <c r="AD81">
        <v>0</v>
      </c>
      <c r="AE81">
        <v>4.0254920514761547</v>
      </c>
      <c r="AF81">
        <v>0</v>
      </c>
      <c r="AG81">
        <v>0</v>
      </c>
      <c r="AH81">
        <v>4.6279184794086587</v>
      </c>
      <c r="AI81">
        <v>4.0406150824823257</v>
      </c>
      <c r="AJ81">
        <v>0</v>
      </c>
      <c r="AK81">
        <v>13.173917257683215</v>
      </c>
      <c r="AL81">
        <v>10.216758175559381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0.1600108695652174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713.31269255911673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98.68</v>
      </c>
      <c r="L82">
        <v>22.58</v>
      </c>
      <c r="M82">
        <v>0</v>
      </c>
      <c r="N82">
        <v>29.007460386938632</v>
      </c>
      <c r="O82">
        <v>24.35</v>
      </c>
      <c r="P82">
        <v>66.584956081584039</v>
      </c>
      <c r="Q82">
        <v>2.5099999999999998</v>
      </c>
      <c r="R82">
        <v>10.356833740831297</v>
      </c>
      <c r="S82">
        <v>6.45</v>
      </c>
      <c r="T82">
        <v>0</v>
      </c>
      <c r="U82">
        <v>318.31209692636179</v>
      </c>
      <c r="V82">
        <v>4.752538749331908</v>
      </c>
      <c r="W82">
        <v>8.08</v>
      </c>
      <c r="X82">
        <v>36.229999999999997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4.0406150824823257</v>
      </c>
      <c r="AJ82">
        <v>0</v>
      </c>
      <c r="AK82">
        <v>13.173917257683215</v>
      </c>
      <c r="AL82">
        <v>10.216758175559381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6.4715507246376811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668.45126690213181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87.52</v>
      </c>
      <c r="L83">
        <v>22.12</v>
      </c>
      <c r="M83">
        <v>0</v>
      </c>
      <c r="N83">
        <v>29.007460386938632</v>
      </c>
      <c r="O83">
        <v>24.35</v>
      </c>
      <c r="P83">
        <v>66.584956081584039</v>
      </c>
      <c r="Q83">
        <v>2.5099999999999998</v>
      </c>
      <c r="R83">
        <v>10.356833740831297</v>
      </c>
      <c r="S83">
        <v>6.45</v>
      </c>
      <c r="T83">
        <v>0</v>
      </c>
      <c r="U83">
        <v>318.31209692636179</v>
      </c>
      <c r="V83">
        <v>4.7500000000000009</v>
      </c>
      <c r="W83">
        <v>8.08</v>
      </c>
      <c r="X83">
        <v>36.229999999999997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4.0406150824823257</v>
      </c>
      <c r="AJ83">
        <v>0</v>
      </c>
      <c r="AK83">
        <v>13.173917257683215</v>
      </c>
      <c r="AL83">
        <v>10.216758175559381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6.4715507246376811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656.82872815279984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87.52</v>
      </c>
      <c r="L84">
        <v>22.19</v>
      </c>
      <c r="M84">
        <v>0</v>
      </c>
      <c r="N84">
        <v>29.007460386938632</v>
      </c>
      <c r="O84">
        <v>24.35</v>
      </c>
      <c r="P84">
        <v>66.584956081584039</v>
      </c>
      <c r="Q84">
        <v>2.5099999999999998</v>
      </c>
      <c r="R84">
        <v>10.356833740831297</v>
      </c>
      <c r="S84">
        <v>6.45</v>
      </c>
      <c r="T84">
        <v>0</v>
      </c>
      <c r="U84">
        <v>318.31209692636179</v>
      </c>
      <c r="V84">
        <v>4.7500000000000009</v>
      </c>
      <c r="W84">
        <v>8.08</v>
      </c>
      <c r="X84">
        <v>36.229999999999997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4.0406150824823257</v>
      </c>
      <c r="AJ84">
        <v>0</v>
      </c>
      <c r="AK84">
        <v>13.173917257683215</v>
      </c>
      <c r="AL84">
        <v>10.216758175559381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6.4715507246376811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656.89872815279978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87.52</v>
      </c>
      <c r="L85">
        <v>22.19</v>
      </c>
      <c r="M85">
        <v>0</v>
      </c>
      <c r="N85">
        <v>29.007460386938632</v>
      </c>
      <c r="O85">
        <v>24.35</v>
      </c>
      <c r="P85">
        <v>66.584956081584039</v>
      </c>
      <c r="Q85">
        <v>1.92</v>
      </c>
      <c r="R85">
        <v>5.9600000000000009</v>
      </c>
      <c r="S85">
        <v>3.9378339747113795</v>
      </c>
      <c r="T85">
        <v>0</v>
      </c>
      <c r="U85">
        <v>318.31209692636179</v>
      </c>
      <c r="V85">
        <v>2.89</v>
      </c>
      <c r="W85">
        <v>8.08</v>
      </c>
      <c r="X85">
        <v>36.229999999999997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4.0406150824823257</v>
      </c>
      <c r="AJ85">
        <v>0</v>
      </c>
      <c r="AK85">
        <v>13.173917257683215</v>
      </c>
      <c r="AL85">
        <v>10.216758175559381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6.4715507246376811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647.53972838667983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87.52</v>
      </c>
      <c r="L86">
        <v>22.19</v>
      </c>
      <c r="M86">
        <v>0</v>
      </c>
      <c r="N86">
        <v>29.007460386938632</v>
      </c>
      <c r="O86">
        <v>24.35</v>
      </c>
      <c r="P86">
        <v>66.584956081584039</v>
      </c>
      <c r="Q86">
        <v>1.92</v>
      </c>
      <c r="R86">
        <v>5.7700000000000005</v>
      </c>
      <c r="S86">
        <v>3.85</v>
      </c>
      <c r="T86">
        <v>0</v>
      </c>
      <c r="U86">
        <v>318.31209692636179</v>
      </c>
      <c r="V86">
        <v>2.89</v>
      </c>
      <c r="W86">
        <v>8.08</v>
      </c>
      <c r="X86">
        <v>36.229999999999997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13.173917257683215</v>
      </c>
      <c r="AL86">
        <v>2.2703907056798625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6.4715507246376811</v>
      </c>
      <c r="AS86">
        <v>2.6290477252453166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636.1460186938566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87.52</v>
      </c>
      <c r="L87">
        <v>22.19</v>
      </c>
      <c r="M87">
        <v>0</v>
      </c>
      <c r="N87">
        <v>29.007460386938632</v>
      </c>
      <c r="O87">
        <v>24.35</v>
      </c>
      <c r="P87">
        <v>66.584956081584039</v>
      </c>
      <c r="Q87">
        <v>1.923221476510067</v>
      </c>
      <c r="R87">
        <v>5.77</v>
      </c>
      <c r="S87">
        <v>3.8499999999999996</v>
      </c>
      <c r="T87">
        <v>0</v>
      </c>
      <c r="U87">
        <v>318.31209692636179</v>
      </c>
      <c r="V87">
        <v>2.8821752265861025</v>
      </c>
      <c r="W87">
        <v>8.08</v>
      </c>
      <c r="X87">
        <v>36.22999999999999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13.173917257683215</v>
      </c>
      <c r="AL87">
        <v>0.34284423407917397</v>
      </c>
      <c r="AM87">
        <v>0</v>
      </c>
      <c r="AN87">
        <v>0</v>
      </c>
      <c r="AO87">
        <v>0</v>
      </c>
      <c r="AP87">
        <v>0.50038000000000016</v>
      </c>
      <c r="AQ87">
        <v>0</v>
      </c>
      <c r="AR87">
        <v>6.4715507246376811</v>
      </c>
      <c r="AS87">
        <v>1.0541592328278324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632.26825359868474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87.52</v>
      </c>
      <c r="L88">
        <v>22.19</v>
      </c>
      <c r="M88">
        <v>0</v>
      </c>
      <c r="N88">
        <v>29.007460386938632</v>
      </c>
      <c r="O88">
        <v>24.35</v>
      </c>
      <c r="P88">
        <v>66.584956081584039</v>
      </c>
      <c r="Q88">
        <v>1.923221476510067</v>
      </c>
      <c r="R88">
        <v>5.77</v>
      </c>
      <c r="S88">
        <v>3.8499999999999996</v>
      </c>
      <c r="T88">
        <v>0</v>
      </c>
      <c r="U88">
        <v>318.31209692636179</v>
      </c>
      <c r="V88">
        <v>2.8821752265861025</v>
      </c>
      <c r="W88">
        <v>8.08</v>
      </c>
      <c r="X88">
        <v>36.22999999999999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13.173917257683215</v>
      </c>
      <c r="AL88">
        <v>0.34284423407917397</v>
      </c>
      <c r="AM88">
        <v>0</v>
      </c>
      <c r="AN88">
        <v>0</v>
      </c>
      <c r="AO88">
        <v>0</v>
      </c>
      <c r="AP88">
        <v>0.50038000000000016</v>
      </c>
      <c r="AQ88">
        <v>0</v>
      </c>
      <c r="AR88">
        <v>0.54098913043478258</v>
      </c>
      <c r="AS88">
        <v>1.0541592328278324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626.33769200448182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87.52</v>
      </c>
      <c r="L89">
        <v>22.19</v>
      </c>
      <c r="M89">
        <v>0</v>
      </c>
      <c r="N89">
        <v>29.007460386938632</v>
      </c>
      <c r="O89">
        <v>24.35</v>
      </c>
      <c r="P89">
        <v>66.584956081584039</v>
      </c>
      <c r="Q89">
        <v>1.923221476510067</v>
      </c>
      <c r="R89">
        <v>5.59</v>
      </c>
      <c r="S89">
        <v>3.8499999999999996</v>
      </c>
      <c r="T89">
        <v>0</v>
      </c>
      <c r="U89">
        <v>318.31209692636179</v>
      </c>
      <c r="V89">
        <v>2.89</v>
      </c>
      <c r="W89">
        <v>8.08</v>
      </c>
      <c r="X89">
        <v>36.22999999999999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13.173917257683215</v>
      </c>
      <c r="AL89">
        <v>0.34284423407917397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2.1563369565217392</v>
      </c>
      <c r="AS89">
        <v>1.0541592328278324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627.78086460398265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87.52</v>
      </c>
      <c r="L90">
        <v>22.19</v>
      </c>
      <c r="M90">
        <v>0</v>
      </c>
      <c r="N90">
        <v>29.007460386938632</v>
      </c>
      <c r="O90">
        <v>24.35</v>
      </c>
      <c r="P90">
        <v>66.584956081584039</v>
      </c>
      <c r="Q90">
        <v>1.923221476510067</v>
      </c>
      <c r="R90">
        <v>5.59</v>
      </c>
      <c r="S90">
        <v>3.8499999999999996</v>
      </c>
      <c r="T90">
        <v>0</v>
      </c>
      <c r="U90">
        <v>318.31209692636179</v>
      </c>
      <c r="V90">
        <v>2.89</v>
      </c>
      <c r="W90">
        <v>8.08</v>
      </c>
      <c r="X90">
        <v>36.22999999999999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13.173917257683215</v>
      </c>
      <c r="AL90">
        <v>0.34284423407917397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2.1563369565217392</v>
      </c>
      <c r="AS90">
        <v>1.0541592328278324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627.78086460398265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87.52</v>
      </c>
      <c r="L91">
        <v>22.19</v>
      </c>
      <c r="M91">
        <v>0</v>
      </c>
      <c r="N91">
        <v>29.007460386938632</v>
      </c>
      <c r="O91">
        <v>24.35</v>
      </c>
      <c r="P91">
        <v>66.584956081584039</v>
      </c>
      <c r="Q91">
        <v>1.923221476510067</v>
      </c>
      <c r="R91">
        <v>5.59</v>
      </c>
      <c r="S91">
        <v>3.8499999999999996</v>
      </c>
      <c r="T91">
        <v>0</v>
      </c>
      <c r="U91">
        <v>318.31209692636179</v>
      </c>
      <c r="V91">
        <v>2.89</v>
      </c>
      <c r="W91">
        <v>5.77</v>
      </c>
      <c r="X91">
        <v>36.22999999999999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13.173917257683215</v>
      </c>
      <c r="AL91">
        <v>0.34284423407917397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2.1563369565217392</v>
      </c>
      <c r="AS91">
        <v>1.0541592328278324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625.47086460398259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87.52</v>
      </c>
      <c r="L92">
        <v>22.19</v>
      </c>
      <c r="M92">
        <v>0</v>
      </c>
      <c r="N92">
        <v>29.007460386938632</v>
      </c>
      <c r="O92">
        <v>24.35</v>
      </c>
      <c r="P92">
        <v>66.584956081584039</v>
      </c>
      <c r="Q92">
        <v>1.923221476510067</v>
      </c>
      <c r="R92">
        <v>5.59</v>
      </c>
      <c r="S92">
        <v>3.8499999999999996</v>
      </c>
      <c r="T92">
        <v>0</v>
      </c>
      <c r="U92">
        <v>318.31209692636179</v>
      </c>
      <c r="V92">
        <v>2.89</v>
      </c>
      <c r="W92">
        <v>5.77</v>
      </c>
      <c r="X92">
        <v>36.22999999999999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13.173917257683215</v>
      </c>
      <c r="AL92">
        <v>0.34284423407917397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2.1563369565217392</v>
      </c>
      <c r="AS92">
        <v>1.0541592328278324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625.47086460398259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87.52</v>
      </c>
      <c r="L93">
        <v>22.19</v>
      </c>
      <c r="M93">
        <v>0</v>
      </c>
      <c r="N93">
        <v>29.007460386938632</v>
      </c>
      <c r="O93">
        <v>24.35</v>
      </c>
      <c r="P93">
        <v>66.584956081584039</v>
      </c>
      <c r="Q93">
        <v>1.923221476510067</v>
      </c>
      <c r="R93">
        <v>5.59</v>
      </c>
      <c r="S93">
        <v>3.8499999999999996</v>
      </c>
      <c r="T93">
        <v>0</v>
      </c>
      <c r="U93">
        <v>318.31209692636179</v>
      </c>
      <c r="V93">
        <v>2.89</v>
      </c>
      <c r="W93">
        <v>5.77</v>
      </c>
      <c r="X93">
        <v>36.22999999999999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13.173917257683215</v>
      </c>
      <c r="AL93">
        <v>0.34284423407917397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0.54098913043478258</v>
      </c>
      <c r="AS93">
        <v>1.0541592328278324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623.85551677789567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87.52</v>
      </c>
      <c r="L94">
        <v>22.19</v>
      </c>
      <c r="M94">
        <v>0</v>
      </c>
      <c r="N94">
        <v>29.007460386938632</v>
      </c>
      <c r="O94">
        <v>24.35</v>
      </c>
      <c r="P94">
        <v>66.584956081584039</v>
      </c>
      <c r="Q94">
        <v>1.923221476510067</v>
      </c>
      <c r="R94">
        <v>5.59</v>
      </c>
      <c r="S94">
        <v>3.8499999999999996</v>
      </c>
      <c r="T94">
        <v>0</v>
      </c>
      <c r="U94">
        <v>318.31209692636179</v>
      </c>
      <c r="V94">
        <v>2.89</v>
      </c>
      <c r="W94">
        <v>5.77</v>
      </c>
      <c r="X94">
        <v>36.22999999999999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13.173917257683215</v>
      </c>
      <c r="AL94">
        <v>0.34284423407917397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0.54098913043478258</v>
      </c>
      <c r="AS94">
        <v>1.0541592328278324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623.85551677789567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87.52</v>
      </c>
      <c r="L95">
        <v>22.19</v>
      </c>
      <c r="M95">
        <v>0</v>
      </c>
      <c r="N95">
        <v>29.007460386938632</v>
      </c>
      <c r="O95">
        <v>24.35</v>
      </c>
      <c r="P95">
        <v>66.584956081584039</v>
      </c>
      <c r="Q95">
        <v>1.923221476510067</v>
      </c>
      <c r="R95">
        <v>5.59</v>
      </c>
      <c r="S95">
        <v>3.8499999999999996</v>
      </c>
      <c r="T95">
        <v>0</v>
      </c>
      <c r="U95">
        <v>318.31209692636179</v>
      </c>
      <c r="V95">
        <v>2.89</v>
      </c>
      <c r="W95">
        <v>5.77</v>
      </c>
      <c r="X95">
        <v>36.22999999999999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13.173917257683215</v>
      </c>
      <c r="AL95">
        <v>0.34284423407917397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0.54098913043478258</v>
      </c>
      <c r="AS95">
        <v>1.0541592328278324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623.85551677789567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87.52</v>
      </c>
      <c r="L96">
        <v>22.19</v>
      </c>
      <c r="M96">
        <v>0</v>
      </c>
      <c r="N96">
        <v>29.007460386938632</v>
      </c>
      <c r="O96">
        <v>24.35</v>
      </c>
      <c r="P96">
        <v>66.584956081584039</v>
      </c>
      <c r="Q96">
        <v>1.923221476510067</v>
      </c>
      <c r="R96">
        <v>5.59</v>
      </c>
      <c r="S96">
        <v>3.8499999999999996</v>
      </c>
      <c r="T96">
        <v>0</v>
      </c>
      <c r="U96">
        <v>318.31209692636179</v>
      </c>
      <c r="V96">
        <v>2.89</v>
      </c>
      <c r="W96">
        <v>5.77</v>
      </c>
      <c r="X96">
        <v>36.22999999999999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13.173917257683215</v>
      </c>
      <c r="AL96">
        <v>0.34284423407917397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0.54098913043478258</v>
      </c>
      <c r="AS96">
        <v>1.0541592328278324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623.85551677789567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87.52</v>
      </c>
      <c r="L97">
        <v>22.19</v>
      </c>
      <c r="M97">
        <v>0</v>
      </c>
      <c r="N97">
        <v>29.007460386938632</v>
      </c>
      <c r="O97">
        <v>24.35</v>
      </c>
      <c r="P97">
        <v>66.584956081584039</v>
      </c>
      <c r="Q97">
        <v>1.923221476510067</v>
      </c>
      <c r="R97">
        <v>5.59</v>
      </c>
      <c r="S97">
        <v>3.8499999999999996</v>
      </c>
      <c r="T97">
        <v>0</v>
      </c>
      <c r="U97">
        <v>318.31209692636179</v>
      </c>
      <c r="V97">
        <v>2.89</v>
      </c>
      <c r="W97">
        <v>5.77</v>
      </c>
      <c r="X97">
        <v>36.22999999999999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13.173917257683215</v>
      </c>
      <c r="AL97">
        <v>0.34284423407917397</v>
      </c>
      <c r="AM97">
        <v>0</v>
      </c>
      <c r="AN97">
        <v>0</v>
      </c>
      <c r="AO97">
        <v>0</v>
      </c>
      <c r="AP97">
        <v>0.37592000000000003</v>
      </c>
      <c r="AQ97">
        <v>0</v>
      </c>
      <c r="AR97">
        <v>0.54098913043478258</v>
      </c>
      <c r="AS97">
        <v>1.0541592328278324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623.73105677789567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87.52</v>
      </c>
      <c r="L98">
        <v>22.19</v>
      </c>
      <c r="M98">
        <v>0</v>
      </c>
      <c r="N98">
        <v>29.007460386938632</v>
      </c>
      <c r="O98">
        <v>24.35</v>
      </c>
      <c r="P98">
        <v>66.584956081584039</v>
      </c>
      <c r="Q98">
        <v>1.923221476510067</v>
      </c>
      <c r="R98">
        <v>5.59</v>
      </c>
      <c r="S98">
        <v>3.8499999999999996</v>
      </c>
      <c r="T98">
        <v>0</v>
      </c>
      <c r="U98">
        <v>318.31209692636179</v>
      </c>
      <c r="V98">
        <v>2.89</v>
      </c>
      <c r="W98">
        <v>5.77</v>
      </c>
      <c r="X98">
        <v>36.22999999999999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13.173917257683215</v>
      </c>
      <c r="AL98">
        <v>0.34284423407917397</v>
      </c>
      <c r="AM98">
        <v>0</v>
      </c>
      <c r="AN98">
        <v>0</v>
      </c>
      <c r="AO98">
        <v>0</v>
      </c>
      <c r="AP98">
        <v>0.37592000000000003</v>
      </c>
      <c r="AQ98">
        <v>0</v>
      </c>
      <c r="AR98">
        <v>0.54098913043478258</v>
      </c>
      <c r="AS98">
        <v>1.0541592328278324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623.73105677789567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2.3647091044477673</v>
      </c>
      <c r="L99">
        <f t="shared" si="2"/>
        <v>0.61590998038530242</v>
      </c>
      <c r="M99">
        <f t="shared" si="2"/>
        <v>0</v>
      </c>
      <c r="N99">
        <f t="shared" si="2"/>
        <v>0.69617904928652607</v>
      </c>
      <c r="O99">
        <f t="shared" si="2"/>
        <v>0.58135999999999888</v>
      </c>
      <c r="P99">
        <f t="shared" si="2"/>
        <v>1.5980540777132661</v>
      </c>
      <c r="Q99">
        <f t="shared" si="2"/>
        <v>4.3044664429530172E-2</v>
      </c>
      <c r="R99">
        <f t="shared" si="2"/>
        <v>0.16462662603621278</v>
      </c>
      <c r="S99">
        <f t="shared" si="2"/>
        <v>0.10693375759490703</v>
      </c>
      <c r="T99">
        <f t="shared" si="2"/>
        <v>0</v>
      </c>
      <c r="U99">
        <f t="shared" si="2"/>
        <v>7.639490326232683</v>
      </c>
      <c r="V99">
        <f t="shared" si="2"/>
        <v>8.1860382517951913E-2</v>
      </c>
      <c r="W99">
        <f t="shared" si="2"/>
        <v>0.17063245953496581</v>
      </c>
      <c r="X99">
        <f t="shared" si="2"/>
        <v>0.86879808155289395</v>
      </c>
      <c r="Y99">
        <f t="shared" si="2"/>
        <v>0</v>
      </c>
      <c r="Z99">
        <f t="shared" si="2"/>
        <v>1.0093959999999997E-2</v>
      </c>
      <c r="AA99">
        <f t="shared" si="2"/>
        <v>2.0595643459915613E-2</v>
      </c>
      <c r="AB99">
        <f t="shared" si="2"/>
        <v>2.9715134658664662E-2</v>
      </c>
      <c r="AC99">
        <f t="shared" si="2"/>
        <v>1.7748397204334847E-2</v>
      </c>
      <c r="AD99">
        <f t="shared" si="2"/>
        <v>2.678031604844814E-2</v>
      </c>
      <c r="AE99">
        <f t="shared" si="2"/>
        <v>7.5477975965177843E-2</v>
      </c>
      <c r="AF99">
        <f t="shared" si="2"/>
        <v>0</v>
      </c>
      <c r="AG99">
        <f t="shared" si="2"/>
        <v>0</v>
      </c>
      <c r="AH99">
        <f t="shared" si="2"/>
        <v>0.13418487069693771</v>
      </c>
      <c r="AI99">
        <f t="shared" si="2"/>
        <v>1.0413282207384132E-2</v>
      </c>
      <c r="AJ99">
        <f t="shared" si="2"/>
        <v>0</v>
      </c>
      <c r="AK99">
        <f t="shared" si="2"/>
        <v>0.31617401418439695</v>
      </c>
      <c r="AL99">
        <f t="shared" si="2"/>
        <v>3.9777549913941522E-2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8.1172050000000041E-3</v>
      </c>
      <c r="AQ99">
        <f t="shared" si="2"/>
        <v>0</v>
      </c>
      <c r="AR99">
        <f t="shared" si="2"/>
        <v>2.739360688405798E-2</v>
      </c>
      <c r="AS99">
        <f t="shared" si="2"/>
        <v>3.0024487065120398E-2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15.6839575846783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4.51</v>
      </c>
      <c r="L3">
        <v>204.42110941984868</v>
      </c>
      <c r="M3">
        <v>27.149999999999995</v>
      </c>
      <c r="N3">
        <v>35.046931629169215</v>
      </c>
      <c r="O3">
        <v>0</v>
      </c>
      <c r="P3">
        <v>41.223068334077709</v>
      </c>
      <c r="Q3">
        <v>1.76</v>
      </c>
      <c r="R3">
        <v>6.18</v>
      </c>
      <c r="S3">
        <v>4.1170800850460667</v>
      </c>
      <c r="T3">
        <v>0</v>
      </c>
      <c r="U3">
        <v>24.719386265455086</v>
      </c>
      <c r="V3">
        <v>3.29</v>
      </c>
      <c r="W3">
        <v>5.3499999999999988</v>
      </c>
      <c r="X3">
        <v>30.34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12.950028000000001</v>
      </c>
      <c r="AH3">
        <v>0</v>
      </c>
      <c r="AI3">
        <v>0</v>
      </c>
      <c r="AJ3">
        <v>0</v>
      </c>
      <c r="AK3">
        <v>15.912522458628841</v>
      </c>
      <c r="AL3">
        <v>0</v>
      </c>
      <c r="AM3">
        <v>0</v>
      </c>
      <c r="AN3">
        <v>0.36990329325666493</v>
      </c>
      <c r="AO3">
        <v>0</v>
      </c>
      <c r="AP3">
        <v>0</v>
      </c>
      <c r="AQ3">
        <v>0</v>
      </c>
      <c r="AR3">
        <v>0.32826902173913047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421.55845827594896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4.8100000000000005</v>
      </c>
      <c r="L4">
        <v>204.42110941984868</v>
      </c>
      <c r="M4">
        <v>27.149999999999995</v>
      </c>
      <c r="N4">
        <v>35.046931629169215</v>
      </c>
      <c r="O4">
        <v>0</v>
      </c>
      <c r="P4">
        <v>41.223068334077709</v>
      </c>
      <c r="Q4">
        <v>1.76</v>
      </c>
      <c r="R4">
        <v>6.18</v>
      </c>
      <c r="S4">
        <v>4.1170800850460667</v>
      </c>
      <c r="T4">
        <v>0</v>
      </c>
      <c r="U4">
        <v>24.719386265455086</v>
      </c>
      <c r="V4">
        <v>3.29</v>
      </c>
      <c r="W4">
        <v>5.27</v>
      </c>
      <c r="X4">
        <v>22.12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12.950028000000001</v>
      </c>
      <c r="AH4">
        <v>0</v>
      </c>
      <c r="AI4">
        <v>0</v>
      </c>
      <c r="AJ4">
        <v>0</v>
      </c>
      <c r="AK4">
        <v>15.912522458628841</v>
      </c>
      <c r="AL4">
        <v>0</v>
      </c>
      <c r="AM4">
        <v>0</v>
      </c>
      <c r="AN4">
        <v>0.36990329325666493</v>
      </c>
      <c r="AO4">
        <v>0</v>
      </c>
      <c r="AP4">
        <v>0</v>
      </c>
      <c r="AQ4">
        <v>0</v>
      </c>
      <c r="AR4">
        <v>0.32826902173913047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413.55845827594902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4.8100000000000005</v>
      </c>
      <c r="L5">
        <v>204.42110941984868</v>
      </c>
      <c r="M5">
        <v>27.149999999999995</v>
      </c>
      <c r="N5">
        <v>35.046931629169215</v>
      </c>
      <c r="O5">
        <v>0</v>
      </c>
      <c r="P5">
        <v>41.223068334077709</v>
      </c>
      <c r="Q5">
        <v>1.76</v>
      </c>
      <c r="R5">
        <v>6.18</v>
      </c>
      <c r="S5">
        <v>4.1170800850460667</v>
      </c>
      <c r="T5">
        <v>0</v>
      </c>
      <c r="U5">
        <v>24.719386265455086</v>
      </c>
      <c r="V5">
        <v>3.29</v>
      </c>
      <c r="W5">
        <v>5.27</v>
      </c>
      <c r="X5">
        <v>22.12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12.950028000000001</v>
      </c>
      <c r="AH5">
        <v>0</v>
      </c>
      <c r="AI5">
        <v>0</v>
      </c>
      <c r="AJ5">
        <v>0</v>
      </c>
      <c r="AK5">
        <v>15.912522458628841</v>
      </c>
      <c r="AL5">
        <v>0</v>
      </c>
      <c r="AM5">
        <v>0</v>
      </c>
      <c r="AN5">
        <v>0.36990329325666493</v>
      </c>
      <c r="AO5">
        <v>0</v>
      </c>
      <c r="AP5">
        <v>0</v>
      </c>
      <c r="AQ5">
        <v>0</v>
      </c>
      <c r="AR5">
        <v>0.32826902173913047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413.55845827594902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4.8100000000000005</v>
      </c>
      <c r="L6">
        <v>204.42110941984868</v>
      </c>
      <c r="M6">
        <v>27.149999999999995</v>
      </c>
      <c r="N6">
        <v>35.046931629169215</v>
      </c>
      <c r="O6">
        <v>0</v>
      </c>
      <c r="P6">
        <v>41.223068334077709</v>
      </c>
      <c r="Q6">
        <v>1.76</v>
      </c>
      <c r="R6">
        <v>6.18</v>
      </c>
      <c r="S6">
        <v>4.1170800850460667</v>
      </c>
      <c r="T6">
        <v>0</v>
      </c>
      <c r="U6">
        <v>24.719386265455086</v>
      </c>
      <c r="V6">
        <v>3.29</v>
      </c>
      <c r="W6">
        <v>5.27</v>
      </c>
      <c r="X6">
        <v>22.12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12.950028000000001</v>
      </c>
      <c r="AH6">
        <v>0</v>
      </c>
      <c r="AI6">
        <v>0</v>
      </c>
      <c r="AJ6">
        <v>0</v>
      </c>
      <c r="AK6">
        <v>15.912522458628841</v>
      </c>
      <c r="AL6">
        <v>0</v>
      </c>
      <c r="AM6">
        <v>0</v>
      </c>
      <c r="AN6">
        <v>0.36990329325666493</v>
      </c>
      <c r="AO6">
        <v>0</v>
      </c>
      <c r="AP6">
        <v>0</v>
      </c>
      <c r="AQ6">
        <v>0</v>
      </c>
      <c r="AR6">
        <v>0.32826902173913047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413.55845827594902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4.8100000000000005</v>
      </c>
      <c r="L7">
        <v>204.42110941984868</v>
      </c>
      <c r="M7">
        <v>27.149999999999995</v>
      </c>
      <c r="N7">
        <v>35.046931629169215</v>
      </c>
      <c r="O7">
        <v>0</v>
      </c>
      <c r="P7">
        <v>41.223068334077709</v>
      </c>
      <c r="Q7">
        <v>1.76</v>
      </c>
      <c r="R7">
        <v>6.18</v>
      </c>
      <c r="S7">
        <v>4.1170800850460667</v>
      </c>
      <c r="T7">
        <v>0</v>
      </c>
      <c r="U7">
        <v>24.719386265455086</v>
      </c>
      <c r="V7">
        <v>3.29</v>
      </c>
      <c r="W7">
        <v>5.27</v>
      </c>
      <c r="X7">
        <v>22.12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12.950028000000001</v>
      </c>
      <c r="AH7">
        <v>0</v>
      </c>
      <c r="AI7">
        <v>0</v>
      </c>
      <c r="AJ7">
        <v>0</v>
      </c>
      <c r="AK7">
        <v>15.912522458628841</v>
      </c>
      <c r="AL7">
        <v>0</v>
      </c>
      <c r="AM7">
        <v>0</v>
      </c>
      <c r="AN7">
        <v>0.36990329325666493</v>
      </c>
      <c r="AO7">
        <v>0</v>
      </c>
      <c r="AP7">
        <v>1.6996720000000005</v>
      </c>
      <c r="AQ7">
        <v>0</v>
      </c>
      <c r="AR7">
        <v>0.32826902173913047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415.25813027594904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4.8100000000000005</v>
      </c>
      <c r="L8">
        <v>204.42110941984868</v>
      </c>
      <c r="M8">
        <v>27.149999999999995</v>
      </c>
      <c r="N8">
        <v>35.046931629169215</v>
      </c>
      <c r="O8">
        <v>0</v>
      </c>
      <c r="P8">
        <v>41.223068334077709</v>
      </c>
      <c r="Q8">
        <v>1.76</v>
      </c>
      <c r="R8">
        <v>6.18</v>
      </c>
      <c r="S8">
        <v>4.1170800850460667</v>
      </c>
      <c r="T8">
        <v>0</v>
      </c>
      <c r="U8">
        <v>24.719386265455086</v>
      </c>
      <c r="V8">
        <v>3.29</v>
      </c>
      <c r="W8">
        <v>5.27</v>
      </c>
      <c r="X8">
        <v>22.12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12.950028000000001</v>
      </c>
      <c r="AH8">
        <v>0</v>
      </c>
      <c r="AI8">
        <v>0</v>
      </c>
      <c r="AJ8">
        <v>0</v>
      </c>
      <c r="AK8">
        <v>15.912522458628841</v>
      </c>
      <c r="AL8">
        <v>0</v>
      </c>
      <c r="AM8">
        <v>0</v>
      </c>
      <c r="AN8">
        <v>0.36990329325666493</v>
      </c>
      <c r="AO8">
        <v>0</v>
      </c>
      <c r="AP8">
        <v>1.6996720000000005</v>
      </c>
      <c r="AQ8">
        <v>0</v>
      </c>
      <c r="AR8">
        <v>0.32826902173913047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415.25813027594904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4.8100000000000005</v>
      </c>
      <c r="L9">
        <v>204.42110941984868</v>
      </c>
      <c r="M9">
        <v>27.149999999999995</v>
      </c>
      <c r="N9">
        <v>35.046931629169215</v>
      </c>
      <c r="O9">
        <v>0</v>
      </c>
      <c r="P9">
        <v>41.223068334077709</v>
      </c>
      <c r="Q9">
        <v>1.76</v>
      </c>
      <c r="R9">
        <v>6.18</v>
      </c>
      <c r="S9">
        <v>4.1170800850460667</v>
      </c>
      <c r="T9">
        <v>0</v>
      </c>
      <c r="U9">
        <v>24.719386265455086</v>
      </c>
      <c r="V9">
        <v>3.29</v>
      </c>
      <c r="W9">
        <v>5.27</v>
      </c>
      <c r="X9">
        <v>22.12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12.950028000000001</v>
      </c>
      <c r="AH9">
        <v>0</v>
      </c>
      <c r="AI9">
        <v>0</v>
      </c>
      <c r="AJ9">
        <v>0</v>
      </c>
      <c r="AK9">
        <v>15.912522458628841</v>
      </c>
      <c r="AL9">
        <v>0</v>
      </c>
      <c r="AM9">
        <v>0</v>
      </c>
      <c r="AN9">
        <v>0.36990329325666493</v>
      </c>
      <c r="AO9">
        <v>0</v>
      </c>
      <c r="AP9">
        <v>1.6996720000000005</v>
      </c>
      <c r="AQ9">
        <v>0</v>
      </c>
      <c r="AR9">
        <v>0.32826902173913047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415.25813027594904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4.8100000000000005</v>
      </c>
      <c r="L10">
        <v>204.42110941984868</v>
      </c>
      <c r="M10">
        <v>27.149999999999995</v>
      </c>
      <c r="N10">
        <v>35.046931629169215</v>
      </c>
      <c r="O10">
        <v>0</v>
      </c>
      <c r="P10">
        <v>41.223068334077709</v>
      </c>
      <c r="Q10">
        <v>1.76</v>
      </c>
      <c r="R10">
        <v>6.18</v>
      </c>
      <c r="S10">
        <v>4.1170800850460667</v>
      </c>
      <c r="T10">
        <v>0</v>
      </c>
      <c r="U10">
        <v>24.719386265455086</v>
      </c>
      <c r="V10">
        <v>3.29</v>
      </c>
      <c r="W10">
        <v>5.27</v>
      </c>
      <c r="X10">
        <v>22.12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12.950028000000001</v>
      </c>
      <c r="AH10">
        <v>0</v>
      </c>
      <c r="AI10">
        <v>0</v>
      </c>
      <c r="AJ10">
        <v>0</v>
      </c>
      <c r="AK10">
        <v>15.912522458628841</v>
      </c>
      <c r="AL10">
        <v>0</v>
      </c>
      <c r="AM10">
        <v>0</v>
      </c>
      <c r="AN10">
        <v>0.36990329325666493</v>
      </c>
      <c r="AO10">
        <v>0</v>
      </c>
      <c r="AP10">
        <v>1.6996720000000005</v>
      </c>
      <c r="AQ10">
        <v>0</v>
      </c>
      <c r="AR10">
        <v>0.32826902173913047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415.25813027594904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4.8100000000000005</v>
      </c>
      <c r="L11">
        <v>204.42110941984868</v>
      </c>
      <c r="M11">
        <v>27.149999999999995</v>
      </c>
      <c r="N11">
        <v>35.046931629169215</v>
      </c>
      <c r="O11">
        <v>0</v>
      </c>
      <c r="P11">
        <v>41.223068334077709</v>
      </c>
      <c r="Q11">
        <v>1.76</v>
      </c>
      <c r="R11">
        <v>6.18</v>
      </c>
      <c r="S11">
        <v>4.1170800850460667</v>
      </c>
      <c r="T11">
        <v>0</v>
      </c>
      <c r="U11">
        <v>24.719386265455086</v>
      </c>
      <c r="V11">
        <v>3.29</v>
      </c>
      <c r="W11">
        <v>5.27</v>
      </c>
      <c r="X11">
        <v>22.12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12.950028000000001</v>
      </c>
      <c r="AH11">
        <v>0</v>
      </c>
      <c r="AI11">
        <v>0</v>
      </c>
      <c r="AJ11">
        <v>0</v>
      </c>
      <c r="AK11">
        <v>15.912522458628841</v>
      </c>
      <c r="AL11">
        <v>0</v>
      </c>
      <c r="AM11">
        <v>0</v>
      </c>
      <c r="AN11">
        <v>0.37990067956089918</v>
      </c>
      <c r="AO11">
        <v>0</v>
      </c>
      <c r="AP11">
        <v>0</v>
      </c>
      <c r="AQ11">
        <v>0</v>
      </c>
      <c r="AR11">
        <v>0.32826902173913047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413.56845566225326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4.8100000000000005</v>
      </c>
      <c r="L12">
        <v>204.42110941984868</v>
      </c>
      <c r="M12">
        <v>27.149999999999995</v>
      </c>
      <c r="N12">
        <v>35.046931629169215</v>
      </c>
      <c r="O12">
        <v>0</v>
      </c>
      <c r="P12">
        <v>41.223068334077709</v>
      </c>
      <c r="Q12">
        <v>1.76</v>
      </c>
      <c r="R12">
        <v>6.18</v>
      </c>
      <c r="S12">
        <v>4.1170800850460667</v>
      </c>
      <c r="T12">
        <v>0</v>
      </c>
      <c r="U12">
        <v>24.719386265455086</v>
      </c>
      <c r="V12">
        <v>3.29</v>
      </c>
      <c r="W12">
        <v>5.27</v>
      </c>
      <c r="X12">
        <v>22.12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12.950028000000001</v>
      </c>
      <c r="AH12">
        <v>0</v>
      </c>
      <c r="AI12">
        <v>0</v>
      </c>
      <c r="AJ12">
        <v>0</v>
      </c>
      <c r="AK12">
        <v>15.912522458628841</v>
      </c>
      <c r="AL12">
        <v>0</v>
      </c>
      <c r="AM12">
        <v>0</v>
      </c>
      <c r="AN12">
        <v>0.37990067956089918</v>
      </c>
      <c r="AO12">
        <v>0</v>
      </c>
      <c r="AP12">
        <v>0</v>
      </c>
      <c r="AQ12">
        <v>0</v>
      </c>
      <c r="AR12">
        <v>0.32826902173913047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413.56845566225326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4.8100000000000005</v>
      </c>
      <c r="L13">
        <v>204.42110941984868</v>
      </c>
      <c r="M13">
        <v>27.149999999999995</v>
      </c>
      <c r="N13">
        <v>35.046931629169215</v>
      </c>
      <c r="O13">
        <v>0</v>
      </c>
      <c r="P13">
        <v>41.223068334077709</v>
      </c>
      <c r="Q13">
        <v>1.76</v>
      </c>
      <c r="R13">
        <v>6.18</v>
      </c>
      <c r="S13">
        <v>4.1170800850460667</v>
      </c>
      <c r="T13">
        <v>0</v>
      </c>
      <c r="U13">
        <v>24.719386265455086</v>
      </c>
      <c r="V13">
        <v>3.29</v>
      </c>
      <c r="W13">
        <v>5.27</v>
      </c>
      <c r="X13">
        <v>22.12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12.950028000000001</v>
      </c>
      <c r="AH13">
        <v>0</v>
      </c>
      <c r="AI13">
        <v>0</v>
      </c>
      <c r="AJ13">
        <v>0</v>
      </c>
      <c r="AK13">
        <v>15.912522458628841</v>
      </c>
      <c r="AL13">
        <v>0</v>
      </c>
      <c r="AM13">
        <v>0</v>
      </c>
      <c r="AN13">
        <v>0.37990067956089918</v>
      </c>
      <c r="AO13">
        <v>0</v>
      </c>
      <c r="AP13">
        <v>0</v>
      </c>
      <c r="AQ13">
        <v>0</v>
      </c>
      <c r="AR13">
        <v>0.32826902173913047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413.56845566225326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4.8100000000000005</v>
      </c>
      <c r="L14">
        <v>204.42110941984868</v>
      </c>
      <c r="M14">
        <v>27.149999999999995</v>
      </c>
      <c r="N14">
        <v>35.046931629169215</v>
      </c>
      <c r="O14">
        <v>0</v>
      </c>
      <c r="P14">
        <v>41.223068334077709</v>
      </c>
      <c r="Q14">
        <v>1.76</v>
      </c>
      <c r="R14">
        <v>6.18</v>
      </c>
      <c r="S14">
        <v>4.1170800850460667</v>
      </c>
      <c r="T14">
        <v>0</v>
      </c>
      <c r="U14">
        <v>24.719386265455086</v>
      </c>
      <c r="V14">
        <v>3.29</v>
      </c>
      <c r="W14">
        <v>5.27</v>
      </c>
      <c r="X14">
        <v>22.12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12.950028000000001</v>
      </c>
      <c r="AH14">
        <v>0</v>
      </c>
      <c r="AI14">
        <v>0</v>
      </c>
      <c r="AJ14">
        <v>0</v>
      </c>
      <c r="AK14">
        <v>15.912522458628841</v>
      </c>
      <c r="AL14">
        <v>0</v>
      </c>
      <c r="AM14">
        <v>0</v>
      </c>
      <c r="AN14">
        <v>0.37990067956089918</v>
      </c>
      <c r="AO14">
        <v>0</v>
      </c>
      <c r="AP14">
        <v>0</v>
      </c>
      <c r="AQ14">
        <v>0</v>
      </c>
      <c r="AR14">
        <v>0.32826902173913047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413.56845566225326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4.8100000000000005</v>
      </c>
      <c r="L15">
        <v>204.42110941984868</v>
      </c>
      <c r="M15">
        <v>27.149999999999995</v>
      </c>
      <c r="N15">
        <v>35.046931629169215</v>
      </c>
      <c r="O15">
        <v>0</v>
      </c>
      <c r="P15">
        <v>41.223068334077709</v>
      </c>
      <c r="Q15">
        <v>1.76</v>
      </c>
      <c r="R15">
        <v>6.18</v>
      </c>
      <c r="S15">
        <v>4.1170800850460667</v>
      </c>
      <c r="T15">
        <v>0</v>
      </c>
      <c r="U15">
        <v>24.719386265455086</v>
      </c>
      <c r="V15">
        <v>3.29</v>
      </c>
      <c r="W15">
        <v>5.27</v>
      </c>
      <c r="X15">
        <v>22.12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12.950028000000001</v>
      </c>
      <c r="AH15">
        <v>0</v>
      </c>
      <c r="AI15">
        <v>0</v>
      </c>
      <c r="AJ15">
        <v>0</v>
      </c>
      <c r="AK15">
        <v>15.912522458628841</v>
      </c>
      <c r="AL15">
        <v>0</v>
      </c>
      <c r="AM15">
        <v>0</v>
      </c>
      <c r="AN15">
        <v>0.37990067956089918</v>
      </c>
      <c r="AO15">
        <v>0</v>
      </c>
      <c r="AP15">
        <v>0</v>
      </c>
      <c r="AQ15">
        <v>0</v>
      </c>
      <c r="AR15">
        <v>0.32826902173913047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413.56845566225326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4.8100000000000005</v>
      </c>
      <c r="L16">
        <v>204.42110941984868</v>
      </c>
      <c r="M16">
        <v>27.149999999999995</v>
      </c>
      <c r="N16">
        <v>35.046931629169215</v>
      </c>
      <c r="O16">
        <v>0</v>
      </c>
      <c r="P16">
        <v>41.223068334077709</v>
      </c>
      <c r="Q16">
        <v>1.76</v>
      </c>
      <c r="R16">
        <v>6.18</v>
      </c>
      <c r="S16">
        <v>4.1170800850460667</v>
      </c>
      <c r="T16">
        <v>0</v>
      </c>
      <c r="U16">
        <v>24.719386265455086</v>
      </c>
      <c r="V16">
        <v>3.29</v>
      </c>
      <c r="W16">
        <v>5.27</v>
      </c>
      <c r="X16">
        <v>22.12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12.950028000000001</v>
      </c>
      <c r="AH16">
        <v>0</v>
      </c>
      <c r="AI16">
        <v>0</v>
      </c>
      <c r="AJ16">
        <v>0</v>
      </c>
      <c r="AK16">
        <v>15.912522458628841</v>
      </c>
      <c r="AL16">
        <v>0</v>
      </c>
      <c r="AM16">
        <v>0</v>
      </c>
      <c r="AN16">
        <v>0.37990067956089918</v>
      </c>
      <c r="AO16">
        <v>0</v>
      </c>
      <c r="AP16">
        <v>0</v>
      </c>
      <c r="AQ16">
        <v>0</v>
      </c>
      <c r="AR16">
        <v>0.32826902173913047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413.56845566225326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4.8100000000000005</v>
      </c>
      <c r="L17">
        <v>204.42110941984868</v>
      </c>
      <c r="M17">
        <v>27.149999999999995</v>
      </c>
      <c r="N17">
        <v>35.046931629169215</v>
      </c>
      <c r="O17">
        <v>0</v>
      </c>
      <c r="P17">
        <v>41.223068334077709</v>
      </c>
      <c r="Q17">
        <v>1.76</v>
      </c>
      <c r="R17">
        <v>6.18</v>
      </c>
      <c r="S17">
        <v>4.1170800850460667</v>
      </c>
      <c r="T17">
        <v>0</v>
      </c>
      <c r="U17">
        <v>24.719386265455086</v>
      </c>
      <c r="V17">
        <v>3.29</v>
      </c>
      <c r="W17">
        <v>5.27</v>
      </c>
      <c r="X17">
        <v>22.12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12.950028000000001</v>
      </c>
      <c r="AH17">
        <v>0</v>
      </c>
      <c r="AI17">
        <v>0</v>
      </c>
      <c r="AJ17">
        <v>0</v>
      </c>
      <c r="AK17">
        <v>15.912522458628841</v>
      </c>
      <c r="AL17">
        <v>0</v>
      </c>
      <c r="AM17">
        <v>0</v>
      </c>
      <c r="AN17">
        <v>0.37990067956089918</v>
      </c>
      <c r="AO17">
        <v>0</v>
      </c>
      <c r="AP17">
        <v>0</v>
      </c>
      <c r="AQ17">
        <v>0</v>
      </c>
      <c r="AR17">
        <v>0.32826902173913047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413.56845566225326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4.8100000000000005</v>
      </c>
      <c r="L18">
        <v>204.42110941984868</v>
      </c>
      <c r="M18">
        <v>27.149999999999995</v>
      </c>
      <c r="N18">
        <v>35.046931629169215</v>
      </c>
      <c r="O18">
        <v>0</v>
      </c>
      <c r="P18">
        <v>41.223068334077709</v>
      </c>
      <c r="Q18">
        <v>1.76</v>
      </c>
      <c r="R18">
        <v>6.18</v>
      </c>
      <c r="S18">
        <v>4.1170800850460667</v>
      </c>
      <c r="T18">
        <v>0</v>
      </c>
      <c r="U18">
        <v>24.719386265455086</v>
      </c>
      <c r="V18">
        <v>3.29</v>
      </c>
      <c r="W18">
        <v>5.27</v>
      </c>
      <c r="X18">
        <v>22.12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12.950028000000001</v>
      </c>
      <c r="AH18">
        <v>0</v>
      </c>
      <c r="AI18">
        <v>0</v>
      </c>
      <c r="AJ18">
        <v>0</v>
      </c>
      <c r="AK18">
        <v>15.912522458628841</v>
      </c>
      <c r="AL18">
        <v>0</v>
      </c>
      <c r="AM18">
        <v>0</v>
      </c>
      <c r="AN18">
        <v>0.37990067956089918</v>
      </c>
      <c r="AO18">
        <v>0</v>
      </c>
      <c r="AP18">
        <v>0</v>
      </c>
      <c r="AQ18">
        <v>0</v>
      </c>
      <c r="AR18">
        <v>0.32826902173913047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413.56845566225326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4.8100000000000005</v>
      </c>
      <c r="L19">
        <v>204.42110941984868</v>
      </c>
      <c r="M19">
        <v>27.149999999999995</v>
      </c>
      <c r="N19">
        <v>35.046931629169215</v>
      </c>
      <c r="O19">
        <v>0</v>
      </c>
      <c r="P19">
        <v>41.223068334077709</v>
      </c>
      <c r="Q19">
        <v>1.76</v>
      </c>
      <c r="R19">
        <v>6.18</v>
      </c>
      <c r="S19">
        <v>4.1170800850460667</v>
      </c>
      <c r="T19">
        <v>0</v>
      </c>
      <c r="U19">
        <v>24.719386265455086</v>
      </c>
      <c r="V19">
        <v>3.29</v>
      </c>
      <c r="W19">
        <v>5.27</v>
      </c>
      <c r="X19">
        <v>22.12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12.950028000000001</v>
      </c>
      <c r="AH19">
        <v>0</v>
      </c>
      <c r="AI19">
        <v>0</v>
      </c>
      <c r="AJ19">
        <v>0</v>
      </c>
      <c r="AK19">
        <v>15.912522458628841</v>
      </c>
      <c r="AL19">
        <v>0</v>
      </c>
      <c r="AM19">
        <v>0</v>
      </c>
      <c r="AN19">
        <v>0.37990067956089918</v>
      </c>
      <c r="AO19">
        <v>0</v>
      </c>
      <c r="AP19">
        <v>0</v>
      </c>
      <c r="AQ19">
        <v>4.182030158730158</v>
      </c>
      <c r="AR19">
        <v>0.32826902173913047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417.75048582098344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4.8100000000000005</v>
      </c>
      <c r="L20">
        <v>204.42110941984868</v>
      </c>
      <c r="M20">
        <v>27.149999999999995</v>
      </c>
      <c r="N20">
        <v>35.046931629169215</v>
      </c>
      <c r="O20">
        <v>0</v>
      </c>
      <c r="P20">
        <v>41.223068334077709</v>
      </c>
      <c r="Q20">
        <v>1.76</v>
      </c>
      <c r="R20">
        <v>6.18</v>
      </c>
      <c r="S20">
        <v>4.1170800850460667</v>
      </c>
      <c r="T20">
        <v>0</v>
      </c>
      <c r="U20">
        <v>24.719386265455086</v>
      </c>
      <c r="V20">
        <v>3.29</v>
      </c>
      <c r="W20">
        <v>5.27</v>
      </c>
      <c r="X20">
        <v>22.12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12.950028000000001</v>
      </c>
      <c r="AH20">
        <v>0</v>
      </c>
      <c r="AI20">
        <v>0</v>
      </c>
      <c r="AJ20">
        <v>0</v>
      </c>
      <c r="AK20">
        <v>15.912522458628841</v>
      </c>
      <c r="AL20">
        <v>0</v>
      </c>
      <c r="AM20">
        <v>0</v>
      </c>
      <c r="AN20">
        <v>0.37990067956089918</v>
      </c>
      <c r="AO20">
        <v>0</v>
      </c>
      <c r="AP20">
        <v>0</v>
      </c>
      <c r="AQ20">
        <v>4.182030158730158</v>
      </c>
      <c r="AR20">
        <v>0.32826902173913047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417.75048582098344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4.8100000000000005</v>
      </c>
      <c r="L21">
        <v>204.42110941984868</v>
      </c>
      <c r="M21">
        <v>27.149999999999995</v>
      </c>
      <c r="N21">
        <v>35.046931629169215</v>
      </c>
      <c r="O21">
        <v>0</v>
      </c>
      <c r="P21">
        <v>41.223068334077709</v>
      </c>
      <c r="Q21">
        <v>1.76</v>
      </c>
      <c r="R21">
        <v>6.18</v>
      </c>
      <c r="S21">
        <v>4.1170800850460667</v>
      </c>
      <c r="T21">
        <v>0</v>
      </c>
      <c r="U21">
        <v>24.719386265455086</v>
      </c>
      <c r="V21">
        <v>3.29</v>
      </c>
      <c r="W21">
        <v>5.27</v>
      </c>
      <c r="X21">
        <v>22.12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12.950028000000001</v>
      </c>
      <c r="AH21">
        <v>0</v>
      </c>
      <c r="AI21">
        <v>0</v>
      </c>
      <c r="AJ21">
        <v>0</v>
      </c>
      <c r="AK21">
        <v>15.912522458628841</v>
      </c>
      <c r="AL21">
        <v>0</v>
      </c>
      <c r="AM21">
        <v>0</v>
      </c>
      <c r="AN21">
        <v>0.37990067956089918</v>
      </c>
      <c r="AO21">
        <v>0</v>
      </c>
      <c r="AP21">
        <v>0</v>
      </c>
      <c r="AQ21">
        <v>4.182030158730158</v>
      </c>
      <c r="AR21">
        <v>0.32826902173913047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417.75048582098344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4.8100000000000005</v>
      </c>
      <c r="L22">
        <v>204.42110941984868</v>
      </c>
      <c r="M22">
        <v>27.149999999999995</v>
      </c>
      <c r="N22">
        <v>35.046931629169215</v>
      </c>
      <c r="O22">
        <v>0</v>
      </c>
      <c r="P22">
        <v>41.223068334077709</v>
      </c>
      <c r="Q22">
        <v>1.76</v>
      </c>
      <c r="R22">
        <v>6.18</v>
      </c>
      <c r="S22">
        <v>4.1170800850460667</v>
      </c>
      <c r="T22">
        <v>0</v>
      </c>
      <c r="U22">
        <v>24.719386265455086</v>
      </c>
      <c r="V22">
        <v>3.29</v>
      </c>
      <c r="W22">
        <v>5.27</v>
      </c>
      <c r="X22">
        <v>22.12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12.950028000000001</v>
      </c>
      <c r="AH22">
        <v>0</v>
      </c>
      <c r="AI22">
        <v>0</v>
      </c>
      <c r="AJ22">
        <v>0</v>
      </c>
      <c r="AK22">
        <v>15.912522458628841</v>
      </c>
      <c r="AL22">
        <v>0</v>
      </c>
      <c r="AM22">
        <v>0</v>
      </c>
      <c r="AN22">
        <v>0.37990067956089918</v>
      </c>
      <c r="AO22">
        <v>0</v>
      </c>
      <c r="AP22">
        <v>0</v>
      </c>
      <c r="AQ22">
        <v>4.182030158730158</v>
      </c>
      <c r="AR22">
        <v>0.32826902173913047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417.75048582098344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4.8100000000000005</v>
      </c>
      <c r="L23">
        <v>204.42110941984868</v>
      </c>
      <c r="M23">
        <v>27.149999999999995</v>
      </c>
      <c r="N23">
        <v>35.046931629169215</v>
      </c>
      <c r="O23">
        <v>0</v>
      </c>
      <c r="P23">
        <v>41.223068334077709</v>
      </c>
      <c r="Q23">
        <v>1.76</v>
      </c>
      <c r="R23">
        <v>6.18</v>
      </c>
      <c r="S23">
        <v>4.1170800850460667</v>
      </c>
      <c r="T23">
        <v>0</v>
      </c>
      <c r="U23">
        <v>24.719386265455086</v>
      </c>
      <c r="V23">
        <v>3.29</v>
      </c>
      <c r="W23">
        <v>4.8099999999999996</v>
      </c>
      <c r="X23">
        <v>22.12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12.950028000000001</v>
      </c>
      <c r="AH23">
        <v>0</v>
      </c>
      <c r="AI23">
        <v>0</v>
      </c>
      <c r="AJ23">
        <v>0</v>
      </c>
      <c r="AK23">
        <v>15.912522458628841</v>
      </c>
      <c r="AL23">
        <v>0</v>
      </c>
      <c r="AM23">
        <v>0</v>
      </c>
      <c r="AN23">
        <v>0.37990067956089918</v>
      </c>
      <c r="AO23">
        <v>0</v>
      </c>
      <c r="AP23">
        <v>0</v>
      </c>
      <c r="AQ23">
        <v>4.182030158730158</v>
      </c>
      <c r="AR23">
        <v>0.32826902173913047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417.29048582098346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4.8100000000000005</v>
      </c>
      <c r="L24">
        <v>204.42110941984868</v>
      </c>
      <c r="M24">
        <v>27.149999999999995</v>
      </c>
      <c r="N24">
        <v>35.046931629169215</v>
      </c>
      <c r="O24">
        <v>0</v>
      </c>
      <c r="P24">
        <v>41.223068334077709</v>
      </c>
      <c r="Q24">
        <v>1.76</v>
      </c>
      <c r="R24">
        <v>6.18</v>
      </c>
      <c r="S24">
        <v>4.1170800850460667</v>
      </c>
      <c r="T24">
        <v>0</v>
      </c>
      <c r="U24">
        <v>24.719386265455086</v>
      </c>
      <c r="V24">
        <v>3.29</v>
      </c>
      <c r="W24">
        <v>4.8099999999999996</v>
      </c>
      <c r="X24">
        <v>22.12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12.950028000000001</v>
      </c>
      <c r="AH24">
        <v>0</v>
      </c>
      <c r="AI24">
        <v>0</v>
      </c>
      <c r="AJ24">
        <v>0</v>
      </c>
      <c r="AK24">
        <v>15.912522458628841</v>
      </c>
      <c r="AL24">
        <v>0</v>
      </c>
      <c r="AM24">
        <v>0</v>
      </c>
      <c r="AN24">
        <v>0.37990067956089918</v>
      </c>
      <c r="AO24">
        <v>0</v>
      </c>
      <c r="AP24">
        <v>0</v>
      </c>
      <c r="AQ24">
        <v>8.3671285714285695</v>
      </c>
      <c r="AR24">
        <v>0.32826902173913047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421.47558423368184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4.8100000000000005</v>
      </c>
      <c r="L25">
        <v>204.42110941984868</v>
      </c>
      <c r="M25">
        <v>27.149999999999995</v>
      </c>
      <c r="N25">
        <v>35.046931629169215</v>
      </c>
      <c r="O25">
        <v>0</v>
      </c>
      <c r="P25">
        <v>41.223068334077709</v>
      </c>
      <c r="Q25">
        <v>1.76</v>
      </c>
      <c r="R25">
        <v>6.18</v>
      </c>
      <c r="S25">
        <v>4.1170800850460667</v>
      </c>
      <c r="T25">
        <v>0</v>
      </c>
      <c r="U25">
        <v>24.719386265455086</v>
      </c>
      <c r="V25">
        <v>3.29</v>
      </c>
      <c r="W25">
        <v>4.8099999999999996</v>
      </c>
      <c r="X25">
        <v>22.12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12.950028000000001</v>
      </c>
      <c r="AH25">
        <v>0</v>
      </c>
      <c r="AI25">
        <v>0</v>
      </c>
      <c r="AJ25">
        <v>0</v>
      </c>
      <c r="AK25">
        <v>15.912522458628841</v>
      </c>
      <c r="AL25">
        <v>0</v>
      </c>
      <c r="AM25">
        <v>0</v>
      </c>
      <c r="AN25">
        <v>0.37990067956089918</v>
      </c>
      <c r="AO25">
        <v>0</v>
      </c>
      <c r="AP25">
        <v>0</v>
      </c>
      <c r="AQ25">
        <v>8.3671285714285695</v>
      </c>
      <c r="AR25">
        <v>0.32826902173913047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426.33857060764097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4.8100000000000005</v>
      </c>
      <c r="L26">
        <v>204.42110941984868</v>
      </c>
      <c r="M26">
        <v>27.149999999999995</v>
      </c>
      <c r="N26">
        <v>35.046931629169215</v>
      </c>
      <c r="O26">
        <v>0</v>
      </c>
      <c r="P26">
        <v>41.223068334077709</v>
      </c>
      <c r="Q26">
        <v>1.76</v>
      </c>
      <c r="R26">
        <v>6.18</v>
      </c>
      <c r="S26">
        <v>4.1170800850460667</v>
      </c>
      <c r="T26">
        <v>0</v>
      </c>
      <c r="U26">
        <v>24.719386265455086</v>
      </c>
      <c r="V26">
        <v>3.29</v>
      </c>
      <c r="W26">
        <v>4.8099999999999996</v>
      </c>
      <c r="X26">
        <v>22.12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2.61696247464503</v>
      </c>
      <c r="AG26">
        <v>12.950028000000001</v>
      </c>
      <c r="AH26">
        <v>5.5899036958817314</v>
      </c>
      <c r="AI26">
        <v>0</v>
      </c>
      <c r="AJ26">
        <v>0</v>
      </c>
      <c r="AK26">
        <v>15.912522458628841</v>
      </c>
      <c r="AL26">
        <v>0</v>
      </c>
      <c r="AM26">
        <v>0</v>
      </c>
      <c r="AN26">
        <v>0.37990067956089918</v>
      </c>
      <c r="AO26">
        <v>0</v>
      </c>
      <c r="AP26">
        <v>0</v>
      </c>
      <c r="AQ26">
        <v>8.6647492063492049</v>
      </c>
      <c r="AR26">
        <v>0.32826902173913047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432.22609493844334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4.8100000000000005</v>
      </c>
      <c r="L27">
        <v>204.42110941984868</v>
      </c>
      <c r="M27">
        <v>27.149999999999995</v>
      </c>
      <c r="N27">
        <v>35.046931629169215</v>
      </c>
      <c r="O27">
        <v>0</v>
      </c>
      <c r="P27">
        <v>41.223068334077709</v>
      </c>
      <c r="Q27">
        <v>3.0300000000000002</v>
      </c>
      <c r="R27">
        <v>12.510000000000002</v>
      </c>
      <c r="S27">
        <v>7.79</v>
      </c>
      <c r="T27">
        <v>0</v>
      </c>
      <c r="U27">
        <v>24.719386265455086</v>
      </c>
      <c r="V27">
        <v>6.1346404239212715</v>
      </c>
      <c r="W27">
        <v>9.1269310924369744</v>
      </c>
      <c r="X27">
        <v>37.182997178557031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2.696886449659349</v>
      </c>
      <c r="AE27">
        <v>4.8629863739591217</v>
      </c>
      <c r="AF27">
        <v>2.61696247464503</v>
      </c>
      <c r="AG27">
        <v>12.950028000000001</v>
      </c>
      <c r="AH27">
        <v>11.176739387539598</v>
      </c>
      <c r="AI27">
        <v>0</v>
      </c>
      <c r="AJ27">
        <v>0</v>
      </c>
      <c r="AK27">
        <v>15.912522458628841</v>
      </c>
      <c r="AL27">
        <v>0</v>
      </c>
      <c r="AM27">
        <v>0</v>
      </c>
      <c r="AN27">
        <v>0.37990067956089918</v>
      </c>
      <c r="AO27">
        <v>0</v>
      </c>
      <c r="AP27">
        <v>0</v>
      </c>
      <c r="AQ27">
        <v>13.10758095238095</v>
      </c>
      <c r="AR27">
        <v>0.32826902173913047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478.45013743566147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4.8100000000000005</v>
      </c>
      <c r="L28">
        <v>204.42110941984868</v>
      </c>
      <c r="M28">
        <v>27.149999999999995</v>
      </c>
      <c r="N28">
        <v>35.046931629169215</v>
      </c>
      <c r="O28">
        <v>0</v>
      </c>
      <c r="P28">
        <v>41.223068334077709</v>
      </c>
      <c r="Q28">
        <v>3.0300000000000002</v>
      </c>
      <c r="R28">
        <v>12.510000000000002</v>
      </c>
      <c r="S28">
        <v>7.79</v>
      </c>
      <c r="T28">
        <v>0</v>
      </c>
      <c r="U28">
        <v>24.719386265455086</v>
      </c>
      <c r="V28">
        <v>6.1346404239212715</v>
      </c>
      <c r="W28">
        <v>9.94</v>
      </c>
      <c r="X28">
        <v>42.31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5.3907047691143077</v>
      </c>
      <c r="AE28">
        <v>4.8629863739591217</v>
      </c>
      <c r="AF28">
        <v>5.2369929006085192</v>
      </c>
      <c r="AG28">
        <v>12.950028000000001</v>
      </c>
      <c r="AH28">
        <v>17.128667581837384</v>
      </c>
      <c r="AI28">
        <v>1.0524414768263943</v>
      </c>
      <c r="AJ28">
        <v>0</v>
      </c>
      <c r="AK28">
        <v>15.912522458628841</v>
      </c>
      <c r="AL28">
        <v>0</v>
      </c>
      <c r="AM28">
        <v>0</v>
      </c>
      <c r="AN28">
        <v>0.37990067956089918</v>
      </c>
      <c r="AO28">
        <v>0</v>
      </c>
      <c r="AP28">
        <v>0</v>
      </c>
      <c r="AQ28">
        <v>13.10758095238095</v>
      </c>
      <c r="AR28">
        <v>0.32826902173913047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496.70842758121012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9.0002434603835866</v>
      </c>
      <c r="L29">
        <v>209.69</v>
      </c>
      <c r="M29">
        <v>27.149999999999995</v>
      </c>
      <c r="N29">
        <v>35.046931629169215</v>
      </c>
      <c r="O29">
        <v>0</v>
      </c>
      <c r="P29">
        <v>41.223068334077709</v>
      </c>
      <c r="Q29">
        <v>3.0300000000000002</v>
      </c>
      <c r="R29">
        <v>12.510000000000002</v>
      </c>
      <c r="S29">
        <v>7.79</v>
      </c>
      <c r="T29">
        <v>0</v>
      </c>
      <c r="U29">
        <v>24.719386265455086</v>
      </c>
      <c r="V29">
        <v>6.1399999999999988</v>
      </c>
      <c r="W29">
        <v>10.616931522681305</v>
      </c>
      <c r="X29">
        <v>42.32</v>
      </c>
      <c r="Y29">
        <v>0</v>
      </c>
      <c r="Z29">
        <v>0.65045454545454551</v>
      </c>
      <c r="AA29">
        <v>4.1442067510548517</v>
      </c>
      <c r="AB29">
        <v>0.98491372843210778</v>
      </c>
      <c r="AC29">
        <v>2.8564606565101305</v>
      </c>
      <c r="AD29">
        <v>8.0875912187736567</v>
      </c>
      <c r="AE29">
        <v>9.7259727479182434</v>
      </c>
      <c r="AF29">
        <v>7.8539553752535491</v>
      </c>
      <c r="AG29">
        <v>12.950028000000001</v>
      </c>
      <c r="AH29">
        <v>25.430687011615632</v>
      </c>
      <c r="AI29">
        <v>1.0524414768263943</v>
      </c>
      <c r="AJ29">
        <v>0</v>
      </c>
      <c r="AK29">
        <v>15.912522458628841</v>
      </c>
      <c r="AL29">
        <v>0</v>
      </c>
      <c r="AM29">
        <v>0</v>
      </c>
      <c r="AN29">
        <v>0.37990067956089918</v>
      </c>
      <c r="AO29">
        <v>0</v>
      </c>
      <c r="AP29">
        <v>0</v>
      </c>
      <c r="AQ29">
        <v>13.10758095238095</v>
      </c>
      <c r="AR29">
        <v>0.32826902173913047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533.97474312999861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</v>
      </c>
      <c r="L30">
        <v>245.42</v>
      </c>
      <c r="M30">
        <v>27.149999999999995</v>
      </c>
      <c r="N30">
        <v>35.046931629169215</v>
      </c>
      <c r="O30">
        <v>0</v>
      </c>
      <c r="P30">
        <v>41.223068334077709</v>
      </c>
      <c r="Q30">
        <v>3.0300000000000002</v>
      </c>
      <c r="R30">
        <v>12.510000000000002</v>
      </c>
      <c r="S30">
        <v>7.79</v>
      </c>
      <c r="T30">
        <v>0</v>
      </c>
      <c r="U30">
        <v>24.719386265455086</v>
      </c>
      <c r="V30">
        <v>6.1399999999999988</v>
      </c>
      <c r="W30">
        <v>11.09</v>
      </c>
      <c r="X30">
        <v>42.32</v>
      </c>
      <c r="Y30">
        <v>0</v>
      </c>
      <c r="Z30">
        <v>3.8475000000000001</v>
      </c>
      <c r="AA30">
        <v>8.2761434599156125</v>
      </c>
      <c r="AB30">
        <v>11.659414853713427</v>
      </c>
      <c r="AC30">
        <v>5.7190576409612062</v>
      </c>
      <c r="AD30">
        <v>10.784477668433006</v>
      </c>
      <c r="AE30">
        <v>9.7259727479182434</v>
      </c>
      <c r="AF30">
        <v>11.523225152129816</v>
      </c>
      <c r="AG30">
        <v>12.950028000000001</v>
      </c>
      <c r="AH30">
        <v>33.533286166842664</v>
      </c>
      <c r="AI30">
        <v>1.0524414768263943</v>
      </c>
      <c r="AJ30">
        <v>0</v>
      </c>
      <c r="AK30">
        <v>15.912522458628841</v>
      </c>
      <c r="AL30">
        <v>0</v>
      </c>
      <c r="AM30">
        <v>2.3318829707426856</v>
      </c>
      <c r="AN30">
        <v>0.37990067956089918</v>
      </c>
      <c r="AO30">
        <v>0</v>
      </c>
      <c r="AP30">
        <v>0</v>
      </c>
      <c r="AQ30">
        <v>17.476774603174601</v>
      </c>
      <c r="AR30">
        <v>0.32826902173913047</v>
      </c>
      <c r="AS30">
        <v>1.2731972940826646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612.21348042337115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8.3100000000000023</v>
      </c>
      <c r="L31">
        <v>297.21000000000004</v>
      </c>
      <c r="M31">
        <v>27.149999999999995</v>
      </c>
      <c r="N31">
        <v>35.046931629169215</v>
      </c>
      <c r="O31">
        <v>0</v>
      </c>
      <c r="P31">
        <v>41.223068334077709</v>
      </c>
      <c r="Q31">
        <v>2.73</v>
      </c>
      <c r="R31">
        <v>10.526932711913778</v>
      </c>
      <c r="S31">
        <v>6.7799999999999994</v>
      </c>
      <c r="T31">
        <v>0</v>
      </c>
      <c r="U31">
        <v>24.719386265455086</v>
      </c>
      <c r="V31">
        <v>5.7430678781400317</v>
      </c>
      <c r="W31">
        <v>11.1</v>
      </c>
      <c r="X31">
        <v>42.32</v>
      </c>
      <c r="Y31">
        <v>0</v>
      </c>
      <c r="Z31">
        <v>3.8475000000000001</v>
      </c>
      <c r="AA31">
        <v>8.2761434599156125</v>
      </c>
      <c r="AB31">
        <v>11.659414853713427</v>
      </c>
      <c r="AC31">
        <v>5.7190576409612062</v>
      </c>
      <c r="AD31">
        <v>10.784477668433006</v>
      </c>
      <c r="AE31">
        <v>9.7259727479182434</v>
      </c>
      <c r="AF31">
        <v>11.523225152129816</v>
      </c>
      <c r="AG31">
        <v>12.950028000000001</v>
      </c>
      <c r="AH31">
        <v>33.533286166842664</v>
      </c>
      <c r="AI31">
        <v>4.8817329143754913</v>
      </c>
      <c r="AJ31">
        <v>0</v>
      </c>
      <c r="AK31">
        <v>15.912522458628841</v>
      </c>
      <c r="AL31">
        <v>0</v>
      </c>
      <c r="AM31">
        <v>2.3318829707426856</v>
      </c>
      <c r="AN31">
        <v>0.37990067956089918</v>
      </c>
      <c r="AO31">
        <v>0</v>
      </c>
      <c r="AP31">
        <v>0</v>
      </c>
      <c r="AQ31">
        <v>17.476774603174601</v>
      </c>
      <c r="AR31">
        <v>0.32826902173913047</v>
      </c>
      <c r="AS31">
        <v>1.2731972940826646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663.46277245097417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8.9901630070170988</v>
      </c>
      <c r="L32">
        <v>356.41114308433976</v>
      </c>
      <c r="M32">
        <v>27.149999999999995</v>
      </c>
      <c r="N32">
        <v>35.046931629169215</v>
      </c>
      <c r="O32">
        <v>0</v>
      </c>
      <c r="P32">
        <v>41.223068334077709</v>
      </c>
      <c r="Q32">
        <v>3.0300000000000002</v>
      </c>
      <c r="R32">
        <v>12.356930717655823</v>
      </c>
      <c r="S32">
        <v>7.7530680918448143</v>
      </c>
      <c r="T32">
        <v>0</v>
      </c>
      <c r="U32">
        <v>24.719386265455086</v>
      </c>
      <c r="V32">
        <v>5.7430678781400317</v>
      </c>
      <c r="W32">
        <v>11.416932581251677</v>
      </c>
      <c r="X32">
        <v>42.32</v>
      </c>
      <c r="Y32">
        <v>0</v>
      </c>
      <c r="Z32">
        <v>3.8475000000000001</v>
      </c>
      <c r="AA32">
        <v>8.2761434599156125</v>
      </c>
      <c r="AB32">
        <v>11.659414853713427</v>
      </c>
      <c r="AC32">
        <v>5.7190576409612062</v>
      </c>
      <c r="AD32">
        <v>10.784477668433006</v>
      </c>
      <c r="AE32">
        <v>9.7259727479182434</v>
      </c>
      <c r="AF32">
        <v>11.523225152129816</v>
      </c>
      <c r="AG32">
        <v>12.950028000000001</v>
      </c>
      <c r="AH32">
        <v>33.533286166842664</v>
      </c>
      <c r="AI32">
        <v>4.8817329143754913</v>
      </c>
      <c r="AJ32">
        <v>0</v>
      </c>
      <c r="AK32">
        <v>15.912522458628841</v>
      </c>
      <c r="AL32">
        <v>0</v>
      </c>
      <c r="AM32">
        <v>2.417794448612153</v>
      </c>
      <c r="AN32">
        <v>0.37990067956089918</v>
      </c>
      <c r="AO32">
        <v>0</v>
      </c>
      <c r="AP32">
        <v>0</v>
      </c>
      <c r="AQ32">
        <v>17.476774603174601</v>
      </c>
      <c r="AR32">
        <v>0.32826902173913047</v>
      </c>
      <c r="AS32">
        <v>1.2731972940826646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726.84998869903893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8.9901499332888601</v>
      </c>
      <c r="L33">
        <v>369.92114300763762</v>
      </c>
      <c r="M33">
        <v>27.149999999999995</v>
      </c>
      <c r="N33">
        <v>35.046931629169215</v>
      </c>
      <c r="O33">
        <v>0</v>
      </c>
      <c r="P33">
        <v>41.223068334077709</v>
      </c>
      <c r="Q33">
        <v>3.0300000000000002</v>
      </c>
      <c r="R33">
        <v>12.506932319764591</v>
      </c>
      <c r="S33">
        <v>7.79</v>
      </c>
      <c r="T33">
        <v>0</v>
      </c>
      <c r="U33">
        <v>24.719386265455086</v>
      </c>
      <c r="V33">
        <v>5.7430678781400317</v>
      </c>
      <c r="W33">
        <v>11.466930693069308</v>
      </c>
      <c r="X33">
        <v>42.32</v>
      </c>
      <c r="Y33">
        <v>0</v>
      </c>
      <c r="Z33">
        <v>3.8475000000000001</v>
      </c>
      <c r="AA33">
        <v>8.2761434599156125</v>
      </c>
      <c r="AB33">
        <v>11.659414853713427</v>
      </c>
      <c r="AC33">
        <v>5.7190576409612062</v>
      </c>
      <c r="AD33">
        <v>10.784477668433006</v>
      </c>
      <c r="AE33">
        <v>9.7259727479182434</v>
      </c>
      <c r="AF33">
        <v>11.523225152129816</v>
      </c>
      <c r="AG33">
        <v>12.950028000000001</v>
      </c>
      <c r="AH33">
        <v>33.533286166842664</v>
      </c>
      <c r="AI33">
        <v>4.8817329143754913</v>
      </c>
      <c r="AJ33">
        <v>0</v>
      </c>
      <c r="AK33">
        <v>15.912522458628841</v>
      </c>
      <c r="AL33">
        <v>0</v>
      </c>
      <c r="AM33">
        <v>2.417794448612153</v>
      </c>
      <c r="AN33">
        <v>0.37990067956089918</v>
      </c>
      <c r="AO33">
        <v>0</v>
      </c>
      <c r="AP33">
        <v>0</v>
      </c>
      <c r="AQ33">
        <v>17.476774603174601</v>
      </c>
      <c r="AR33">
        <v>0.32826902173913047</v>
      </c>
      <c r="AS33">
        <v>1.2731972940826646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740.59690717069032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8.9902737973777587</v>
      </c>
      <c r="L34">
        <v>369.92114300763762</v>
      </c>
      <c r="M34">
        <v>27.149999999999995</v>
      </c>
      <c r="N34">
        <v>35.046931629169215</v>
      </c>
      <c r="O34">
        <v>0</v>
      </c>
      <c r="P34">
        <v>41.223068334077709</v>
      </c>
      <c r="Q34">
        <v>3.0300000000000002</v>
      </c>
      <c r="R34">
        <v>12.506932319764591</v>
      </c>
      <c r="S34">
        <v>7.79</v>
      </c>
      <c r="T34">
        <v>0</v>
      </c>
      <c r="U34">
        <v>24.719386265455086</v>
      </c>
      <c r="V34">
        <v>5.7430678781400317</v>
      </c>
      <c r="W34">
        <v>11.78</v>
      </c>
      <c r="X34">
        <v>42.32</v>
      </c>
      <c r="Y34">
        <v>0</v>
      </c>
      <c r="Z34">
        <v>3.8475000000000001</v>
      </c>
      <c r="AA34">
        <v>8.2761434599156125</v>
      </c>
      <c r="AB34">
        <v>11.659414853713427</v>
      </c>
      <c r="AC34">
        <v>5.7190576409612062</v>
      </c>
      <c r="AD34">
        <v>8.0875912187736567</v>
      </c>
      <c r="AE34">
        <v>9.7259727479182434</v>
      </c>
      <c r="AF34">
        <v>11.523225152129816</v>
      </c>
      <c r="AG34">
        <v>12.950028000000001</v>
      </c>
      <c r="AH34">
        <v>33.533286166842664</v>
      </c>
      <c r="AI34">
        <v>1.0524414768263943</v>
      </c>
      <c r="AJ34">
        <v>0</v>
      </c>
      <c r="AK34">
        <v>15.912522458628841</v>
      </c>
      <c r="AL34">
        <v>0</v>
      </c>
      <c r="AM34">
        <v>2.417794448612153</v>
      </c>
      <c r="AN34">
        <v>0.37990067956089918</v>
      </c>
      <c r="AO34">
        <v>0</v>
      </c>
      <c r="AP34">
        <v>0</v>
      </c>
      <c r="AQ34">
        <v>17.476774603174601</v>
      </c>
      <c r="AR34">
        <v>0.32826902173913047</v>
      </c>
      <c r="AS34">
        <v>1.2731972940826646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734.38392245450143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8.9902737973777587</v>
      </c>
      <c r="L35">
        <v>369.92114300763762</v>
      </c>
      <c r="M35">
        <v>27.149999999999995</v>
      </c>
      <c r="N35">
        <v>35.046931629169215</v>
      </c>
      <c r="O35">
        <v>0</v>
      </c>
      <c r="P35">
        <v>41.223068334077709</v>
      </c>
      <c r="Q35">
        <v>3.0300000000000002</v>
      </c>
      <c r="R35">
        <v>12.506932319764591</v>
      </c>
      <c r="S35">
        <v>7.79</v>
      </c>
      <c r="T35">
        <v>0</v>
      </c>
      <c r="U35">
        <v>24.719386265455086</v>
      </c>
      <c r="V35">
        <v>5.7430678781400317</v>
      </c>
      <c r="W35">
        <v>11.82</v>
      </c>
      <c r="X35">
        <v>42.32</v>
      </c>
      <c r="Y35">
        <v>0</v>
      </c>
      <c r="Z35">
        <v>3.8475000000000001</v>
      </c>
      <c r="AA35">
        <v>8.2761434599156125</v>
      </c>
      <c r="AB35">
        <v>11.659414853713427</v>
      </c>
      <c r="AC35">
        <v>5.7190576409612062</v>
      </c>
      <c r="AD35">
        <v>5.3907047691143077</v>
      </c>
      <c r="AE35">
        <v>9.7259727479182434</v>
      </c>
      <c r="AF35">
        <v>11.523225152129816</v>
      </c>
      <c r="AG35">
        <v>12.950028000000001</v>
      </c>
      <c r="AH35">
        <v>33.533286166842664</v>
      </c>
      <c r="AI35">
        <v>0</v>
      </c>
      <c r="AJ35">
        <v>0</v>
      </c>
      <c r="AK35">
        <v>15.912522458628841</v>
      </c>
      <c r="AL35">
        <v>0</v>
      </c>
      <c r="AM35">
        <v>2.417794448612153</v>
      </c>
      <c r="AN35">
        <v>0.37990067956089918</v>
      </c>
      <c r="AO35">
        <v>0</v>
      </c>
      <c r="AP35">
        <v>0</v>
      </c>
      <c r="AQ35">
        <v>17.476774603174601</v>
      </c>
      <c r="AR35">
        <v>0.32826902173913047</v>
      </c>
      <c r="AS35">
        <v>1.2731972940826646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730.67459452801575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8.9902737973777587</v>
      </c>
      <c r="L36">
        <v>369.92114300763762</v>
      </c>
      <c r="M36">
        <v>27.149999999999995</v>
      </c>
      <c r="N36">
        <v>35.046931629169215</v>
      </c>
      <c r="O36">
        <v>0</v>
      </c>
      <c r="P36">
        <v>41.223068334077709</v>
      </c>
      <c r="Q36">
        <v>3.0300000000000002</v>
      </c>
      <c r="R36">
        <v>12.506932319764591</v>
      </c>
      <c r="S36">
        <v>7.79</v>
      </c>
      <c r="T36">
        <v>0</v>
      </c>
      <c r="U36">
        <v>24.719386265455086</v>
      </c>
      <c r="V36">
        <v>5.7430678781400317</v>
      </c>
      <c r="W36">
        <v>12.14</v>
      </c>
      <c r="X36">
        <v>42.32</v>
      </c>
      <c r="Y36">
        <v>0</v>
      </c>
      <c r="Z36">
        <v>0.65045454545454551</v>
      </c>
      <c r="AA36">
        <v>8.2761434599156125</v>
      </c>
      <c r="AB36">
        <v>0.78547636909227292</v>
      </c>
      <c r="AC36">
        <v>2.8564606565101305</v>
      </c>
      <c r="AD36">
        <v>0</v>
      </c>
      <c r="AE36">
        <v>9.7259727479182434</v>
      </c>
      <c r="AF36">
        <v>7.8539553752535491</v>
      </c>
      <c r="AG36">
        <v>12.950028000000001</v>
      </c>
      <c r="AH36">
        <v>33.533286166842664</v>
      </c>
      <c r="AI36">
        <v>0</v>
      </c>
      <c r="AJ36">
        <v>0</v>
      </c>
      <c r="AK36">
        <v>15.912522458628841</v>
      </c>
      <c r="AL36">
        <v>0</v>
      </c>
      <c r="AM36">
        <v>0</v>
      </c>
      <c r="AN36">
        <v>0.37990067956089918</v>
      </c>
      <c r="AO36">
        <v>0</v>
      </c>
      <c r="AP36">
        <v>0</v>
      </c>
      <c r="AQ36">
        <v>17.476774603174601</v>
      </c>
      <c r="AR36">
        <v>0.32826902173913047</v>
      </c>
      <c r="AS36">
        <v>1.2731972940826646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702.5832446097952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8.9902737973777587</v>
      </c>
      <c r="L37">
        <v>369.92114300763762</v>
      </c>
      <c r="M37">
        <v>27.149999999999995</v>
      </c>
      <c r="N37">
        <v>35.046931629169215</v>
      </c>
      <c r="O37">
        <v>0</v>
      </c>
      <c r="P37">
        <v>41.223068334077709</v>
      </c>
      <c r="Q37">
        <v>3.0300000000000002</v>
      </c>
      <c r="R37">
        <v>12.506932319764591</v>
      </c>
      <c r="S37">
        <v>7.79</v>
      </c>
      <c r="T37">
        <v>0</v>
      </c>
      <c r="U37">
        <v>24.719386265455086</v>
      </c>
      <c r="V37">
        <v>5.7430678781400317</v>
      </c>
      <c r="W37">
        <v>12.54</v>
      </c>
      <c r="X37">
        <v>42.32</v>
      </c>
      <c r="Y37">
        <v>0</v>
      </c>
      <c r="Z37">
        <v>0</v>
      </c>
      <c r="AA37">
        <v>4.1442067510548517</v>
      </c>
      <c r="AB37">
        <v>0</v>
      </c>
      <c r="AC37">
        <v>0</v>
      </c>
      <c r="AD37">
        <v>0</v>
      </c>
      <c r="AE37">
        <v>4.8629863739591217</v>
      </c>
      <c r="AF37">
        <v>7.8539553752535491</v>
      </c>
      <c r="AG37">
        <v>12.950028000000001</v>
      </c>
      <c r="AH37">
        <v>25.455231045406549</v>
      </c>
      <c r="AI37">
        <v>0</v>
      </c>
      <c r="AJ37">
        <v>0</v>
      </c>
      <c r="AK37">
        <v>15.912522458628841</v>
      </c>
      <c r="AL37">
        <v>0</v>
      </c>
      <c r="AM37">
        <v>0</v>
      </c>
      <c r="AN37">
        <v>0.37990067956089918</v>
      </c>
      <c r="AO37">
        <v>0</v>
      </c>
      <c r="AP37">
        <v>1.6996720000000005</v>
      </c>
      <c r="AQ37">
        <v>17.476774603174601</v>
      </c>
      <c r="AR37">
        <v>0.32826902173913047</v>
      </c>
      <c r="AS37">
        <v>1.2731972940826646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683.31754683448219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8.9902737973777587</v>
      </c>
      <c r="L38">
        <v>370.27000000000004</v>
      </c>
      <c r="M38">
        <v>27.149999999999995</v>
      </c>
      <c r="N38">
        <v>35.046931629169215</v>
      </c>
      <c r="O38">
        <v>0</v>
      </c>
      <c r="P38">
        <v>41.223068334077709</v>
      </c>
      <c r="Q38">
        <v>3.0300000000000002</v>
      </c>
      <c r="R38">
        <v>12.506932319764591</v>
      </c>
      <c r="S38">
        <v>7.79</v>
      </c>
      <c r="T38">
        <v>0</v>
      </c>
      <c r="U38">
        <v>24.719386265455086</v>
      </c>
      <c r="V38">
        <v>5.7430678781400317</v>
      </c>
      <c r="W38">
        <v>12.896932223543402</v>
      </c>
      <c r="X38">
        <v>42.32</v>
      </c>
      <c r="Y38">
        <v>0</v>
      </c>
      <c r="Z38">
        <v>0</v>
      </c>
      <c r="AA38">
        <v>4.1442067510548517</v>
      </c>
      <c r="AB38">
        <v>0</v>
      </c>
      <c r="AC38">
        <v>0</v>
      </c>
      <c r="AD38">
        <v>0</v>
      </c>
      <c r="AE38">
        <v>4.8629863739591217</v>
      </c>
      <c r="AF38">
        <v>5.2369929006085192</v>
      </c>
      <c r="AG38">
        <v>12.950028000000001</v>
      </c>
      <c r="AH38">
        <v>18.444841393875397</v>
      </c>
      <c r="AI38">
        <v>0</v>
      </c>
      <c r="AJ38">
        <v>0</v>
      </c>
      <c r="AK38">
        <v>15.912522458628841</v>
      </c>
      <c r="AL38">
        <v>0</v>
      </c>
      <c r="AM38">
        <v>0</v>
      </c>
      <c r="AN38">
        <v>0.37990067956089918</v>
      </c>
      <c r="AO38">
        <v>0</v>
      </c>
      <c r="AP38">
        <v>1.6996720000000005</v>
      </c>
      <c r="AQ38">
        <v>17.476774603174601</v>
      </c>
      <c r="AR38">
        <v>0.32826902173913047</v>
      </c>
      <c r="AS38">
        <v>1.2731972940826646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674.39598392421181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8.9902737973777587</v>
      </c>
      <c r="L39">
        <v>370.27000000000004</v>
      </c>
      <c r="M39">
        <v>27.149999999999995</v>
      </c>
      <c r="N39">
        <v>35.046931629169215</v>
      </c>
      <c r="O39">
        <v>0</v>
      </c>
      <c r="P39">
        <v>41.223068334077709</v>
      </c>
      <c r="Q39">
        <v>3.0300000000000002</v>
      </c>
      <c r="R39">
        <v>12.506932319764591</v>
      </c>
      <c r="S39">
        <v>7.79</v>
      </c>
      <c r="T39">
        <v>0</v>
      </c>
      <c r="U39">
        <v>24.719386265455086</v>
      </c>
      <c r="V39">
        <v>5.7430678781400317</v>
      </c>
      <c r="W39">
        <v>13.073067355080967</v>
      </c>
      <c r="X39">
        <v>42.32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5.2369929006085192</v>
      </c>
      <c r="AG39">
        <v>12.950028000000001</v>
      </c>
      <c r="AH39">
        <v>12.296560929250266</v>
      </c>
      <c r="AI39">
        <v>0</v>
      </c>
      <c r="AJ39">
        <v>0</v>
      </c>
      <c r="AK39">
        <v>15.912522458628841</v>
      </c>
      <c r="AL39">
        <v>0</v>
      </c>
      <c r="AM39">
        <v>0</v>
      </c>
      <c r="AN39">
        <v>0.37990067956089918</v>
      </c>
      <c r="AO39">
        <v>0</v>
      </c>
      <c r="AP39">
        <v>1.6996720000000005</v>
      </c>
      <c r="AQ39">
        <v>17.476774603174601</v>
      </c>
      <c r="AR39">
        <v>7.8170978260869575</v>
      </c>
      <c r="AS39">
        <v>1.2731972940826646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671.76846064441713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9.0000000000000018</v>
      </c>
      <c r="L40">
        <v>370.27000000000004</v>
      </c>
      <c r="M40">
        <v>27.149999999999995</v>
      </c>
      <c r="N40">
        <v>35.046931629169215</v>
      </c>
      <c r="O40">
        <v>0</v>
      </c>
      <c r="P40">
        <v>41.223068334077709</v>
      </c>
      <c r="Q40">
        <v>3.0300000000000002</v>
      </c>
      <c r="R40">
        <v>12.506932319764591</v>
      </c>
      <c r="S40">
        <v>7.79</v>
      </c>
      <c r="T40">
        <v>0</v>
      </c>
      <c r="U40">
        <v>24.719386265455086</v>
      </c>
      <c r="V40">
        <v>5.7430678781400317</v>
      </c>
      <c r="W40">
        <v>13.34</v>
      </c>
      <c r="X40">
        <v>42.32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5.2369929006085192</v>
      </c>
      <c r="AG40">
        <v>12.950028000000001</v>
      </c>
      <c r="AH40">
        <v>5.5899036958817314</v>
      </c>
      <c r="AI40">
        <v>0</v>
      </c>
      <c r="AJ40">
        <v>0</v>
      </c>
      <c r="AK40">
        <v>15.912522458628841</v>
      </c>
      <c r="AL40">
        <v>0</v>
      </c>
      <c r="AM40">
        <v>0</v>
      </c>
      <c r="AN40">
        <v>0.37990067956089918</v>
      </c>
      <c r="AO40">
        <v>0</v>
      </c>
      <c r="AP40">
        <v>1.6996720000000005</v>
      </c>
      <c r="AQ40">
        <v>17.476774603174601</v>
      </c>
      <c r="AR40">
        <v>7.8170978260869575</v>
      </c>
      <c r="AS40">
        <v>1.2731972940826646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665.33846225858986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4.8099999999999996</v>
      </c>
      <c r="L41">
        <v>334.32</v>
      </c>
      <c r="M41">
        <v>27.149999999999995</v>
      </c>
      <c r="N41">
        <v>35.046931629169215</v>
      </c>
      <c r="O41">
        <v>0</v>
      </c>
      <c r="P41">
        <v>41.223068334077709</v>
      </c>
      <c r="Q41">
        <v>3.0300000000000002</v>
      </c>
      <c r="R41">
        <v>12.506932319764591</v>
      </c>
      <c r="S41">
        <v>7.79</v>
      </c>
      <c r="T41">
        <v>0</v>
      </c>
      <c r="U41">
        <v>24.719386265455086</v>
      </c>
      <c r="V41">
        <v>5.7430678781400317</v>
      </c>
      <c r="W41">
        <v>13.34</v>
      </c>
      <c r="X41">
        <v>42.32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12.950028000000001</v>
      </c>
      <c r="AH41">
        <v>0</v>
      </c>
      <c r="AI41">
        <v>0</v>
      </c>
      <c r="AJ41">
        <v>0</v>
      </c>
      <c r="AK41">
        <v>15.912522458628841</v>
      </c>
      <c r="AL41">
        <v>0</v>
      </c>
      <c r="AM41">
        <v>0</v>
      </c>
      <c r="AN41">
        <v>0.37990067956089918</v>
      </c>
      <c r="AO41">
        <v>0</v>
      </c>
      <c r="AP41">
        <v>1.6996720000000005</v>
      </c>
      <c r="AQ41">
        <v>17.476774603174601</v>
      </c>
      <c r="AR41">
        <v>7.8170978260869575</v>
      </c>
      <c r="AS41">
        <v>1.2731972940826646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616.98852813674466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4.8099999999999987</v>
      </c>
      <c r="L42">
        <v>277.27880781448539</v>
      </c>
      <c r="M42">
        <v>27.149999999999995</v>
      </c>
      <c r="N42">
        <v>35.046931629169215</v>
      </c>
      <c r="O42">
        <v>0</v>
      </c>
      <c r="P42">
        <v>41.223068334077709</v>
      </c>
      <c r="Q42">
        <v>3.0300000000000002</v>
      </c>
      <c r="R42">
        <v>12.506932319764591</v>
      </c>
      <c r="S42">
        <v>7.79</v>
      </c>
      <c r="T42">
        <v>0</v>
      </c>
      <c r="U42">
        <v>24.719386265455086</v>
      </c>
      <c r="V42">
        <v>5.7430678781400317</v>
      </c>
      <c r="W42">
        <v>13.34</v>
      </c>
      <c r="X42">
        <v>42.32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12.950028000000001</v>
      </c>
      <c r="AH42">
        <v>0</v>
      </c>
      <c r="AI42">
        <v>0</v>
      </c>
      <c r="AJ42">
        <v>0</v>
      </c>
      <c r="AK42">
        <v>15.912522458628841</v>
      </c>
      <c r="AL42">
        <v>0</v>
      </c>
      <c r="AM42">
        <v>0</v>
      </c>
      <c r="AN42">
        <v>0.37990067956089918</v>
      </c>
      <c r="AO42">
        <v>0</v>
      </c>
      <c r="AP42">
        <v>1.6996720000000005</v>
      </c>
      <c r="AQ42">
        <v>17.476774603174601</v>
      </c>
      <c r="AR42">
        <v>0.32826902173913047</v>
      </c>
      <c r="AS42">
        <v>1.2731972940826646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552.45850714688231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4.8100000000000005</v>
      </c>
      <c r="L43">
        <v>203.9</v>
      </c>
      <c r="M43">
        <v>27.149999999999995</v>
      </c>
      <c r="N43">
        <v>35.046931629169215</v>
      </c>
      <c r="O43">
        <v>0</v>
      </c>
      <c r="P43">
        <v>41.223068334077709</v>
      </c>
      <c r="Q43">
        <v>3.0300000000000002</v>
      </c>
      <c r="R43">
        <v>12.506932319764591</v>
      </c>
      <c r="S43">
        <v>7.79</v>
      </c>
      <c r="T43">
        <v>0</v>
      </c>
      <c r="U43">
        <v>24.719386265455086</v>
      </c>
      <c r="V43">
        <v>5.7430678781400317</v>
      </c>
      <c r="W43">
        <v>13.34</v>
      </c>
      <c r="X43">
        <v>42.32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12.950028000000001</v>
      </c>
      <c r="AH43">
        <v>0</v>
      </c>
      <c r="AI43">
        <v>0</v>
      </c>
      <c r="AJ43">
        <v>0</v>
      </c>
      <c r="AK43">
        <v>15.912522458628841</v>
      </c>
      <c r="AL43">
        <v>0</v>
      </c>
      <c r="AM43">
        <v>0</v>
      </c>
      <c r="AN43">
        <v>0.37990067956089918</v>
      </c>
      <c r="AO43">
        <v>0</v>
      </c>
      <c r="AP43">
        <v>1.6996720000000005</v>
      </c>
      <c r="AQ43">
        <v>13.10758095238095</v>
      </c>
      <c r="AR43">
        <v>0.32826902173913047</v>
      </c>
      <c r="AS43">
        <v>1.2731972940826646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474.71050568160319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4.8100000000000005</v>
      </c>
      <c r="L44">
        <v>203.9</v>
      </c>
      <c r="M44">
        <v>27.149999999999995</v>
      </c>
      <c r="N44">
        <v>35.046931629169215</v>
      </c>
      <c r="O44">
        <v>0</v>
      </c>
      <c r="P44">
        <v>41.223068334077709</v>
      </c>
      <c r="Q44">
        <v>3.0300000000000002</v>
      </c>
      <c r="R44">
        <v>12.506543243990054</v>
      </c>
      <c r="S44">
        <v>7.79</v>
      </c>
      <c r="T44">
        <v>0</v>
      </c>
      <c r="U44">
        <v>24.719386265455086</v>
      </c>
      <c r="V44">
        <v>5.74</v>
      </c>
      <c r="W44">
        <v>13.34</v>
      </c>
      <c r="X44">
        <v>42.32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12.950028000000001</v>
      </c>
      <c r="AH44">
        <v>0</v>
      </c>
      <c r="AI44">
        <v>0</v>
      </c>
      <c r="AJ44">
        <v>0</v>
      </c>
      <c r="AK44">
        <v>15.912522458628841</v>
      </c>
      <c r="AL44">
        <v>0</v>
      </c>
      <c r="AM44">
        <v>0</v>
      </c>
      <c r="AN44">
        <v>0.37990067956089918</v>
      </c>
      <c r="AO44">
        <v>0</v>
      </c>
      <c r="AP44">
        <v>1.6996720000000005</v>
      </c>
      <c r="AQ44">
        <v>13.10758095238095</v>
      </c>
      <c r="AR44">
        <v>0.32826902173913047</v>
      </c>
      <c r="AS44">
        <v>1.2731972940826646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474.70704872768857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4.8100000000000005</v>
      </c>
      <c r="L45">
        <v>203.9</v>
      </c>
      <c r="M45">
        <v>27.149999999999995</v>
      </c>
      <c r="N45">
        <v>35.046931629169215</v>
      </c>
      <c r="O45">
        <v>0</v>
      </c>
      <c r="P45">
        <v>41.223068334077709</v>
      </c>
      <c r="Q45">
        <v>3.0300000000000002</v>
      </c>
      <c r="R45">
        <v>6.92</v>
      </c>
      <c r="S45">
        <v>3.8479575596816975</v>
      </c>
      <c r="T45">
        <v>0</v>
      </c>
      <c r="U45">
        <v>24.719386265455086</v>
      </c>
      <c r="V45">
        <v>5.74</v>
      </c>
      <c r="W45">
        <v>13.34</v>
      </c>
      <c r="X45">
        <v>42.32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12.950028000000001</v>
      </c>
      <c r="AH45">
        <v>0</v>
      </c>
      <c r="AI45">
        <v>0</v>
      </c>
      <c r="AJ45">
        <v>0</v>
      </c>
      <c r="AK45">
        <v>15.912522458628841</v>
      </c>
      <c r="AL45">
        <v>0</v>
      </c>
      <c r="AM45">
        <v>0</v>
      </c>
      <c r="AN45">
        <v>0.37990067956089918</v>
      </c>
      <c r="AO45">
        <v>0</v>
      </c>
      <c r="AP45">
        <v>0</v>
      </c>
      <c r="AQ45">
        <v>8.7383873015873004</v>
      </c>
      <c r="AR45">
        <v>0.32826902173913047</v>
      </c>
      <c r="AS45">
        <v>1.2731972940826646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459.10959739258652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4.8100000000000005</v>
      </c>
      <c r="L46">
        <v>203.9</v>
      </c>
      <c r="M46">
        <v>27.149999999999995</v>
      </c>
      <c r="N46">
        <v>35.046931629169215</v>
      </c>
      <c r="O46">
        <v>0</v>
      </c>
      <c r="P46">
        <v>41.223068334077709</v>
      </c>
      <c r="Q46">
        <v>3.0300000000000002</v>
      </c>
      <c r="R46">
        <v>6.92</v>
      </c>
      <c r="S46">
        <v>3.8479575596816975</v>
      </c>
      <c r="T46">
        <v>0</v>
      </c>
      <c r="U46">
        <v>24.719386265455086</v>
      </c>
      <c r="V46">
        <v>5.74</v>
      </c>
      <c r="W46">
        <v>13.34</v>
      </c>
      <c r="X46">
        <v>42.32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12.950028000000001</v>
      </c>
      <c r="AH46">
        <v>0</v>
      </c>
      <c r="AI46">
        <v>0</v>
      </c>
      <c r="AJ46">
        <v>0</v>
      </c>
      <c r="AK46">
        <v>15.912522458628841</v>
      </c>
      <c r="AL46">
        <v>0</v>
      </c>
      <c r="AM46">
        <v>0</v>
      </c>
      <c r="AN46">
        <v>0.37990067956089918</v>
      </c>
      <c r="AO46">
        <v>0</v>
      </c>
      <c r="AP46">
        <v>0</v>
      </c>
      <c r="AQ46">
        <v>8.7383873015873004</v>
      </c>
      <c r="AR46">
        <v>0.32826902173913047</v>
      </c>
      <c r="AS46">
        <v>1.2731972940826646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459.10959739258652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4.8100000000000005</v>
      </c>
      <c r="L47">
        <v>203.9</v>
      </c>
      <c r="M47">
        <v>27.149999999999995</v>
      </c>
      <c r="N47">
        <v>35.046931629169215</v>
      </c>
      <c r="O47">
        <v>0</v>
      </c>
      <c r="P47">
        <v>41.223068334077709</v>
      </c>
      <c r="Q47">
        <v>3.0300000000000002</v>
      </c>
      <c r="R47">
        <v>6.92</v>
      </c>
      <c r="S47">
        <v>3.8479575596816975</v>
      </c>
      <c r="T47">
        <v>0</v>
      </c>
      <c r="U47">
        <v>24.719386265455086</v>
      </c>
      <c r="V47">
        <v>3.3676742581090404</v>
      </c>
      <c r="W47">
        <v>7.34</v>
      </c>
      <c r="X47">
        <v>24.061957211421131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12.950028000000001</v>
      </c>
      <c r="AH47">
        <v>0</v>
      </c>
      <c r="AI47">
        <v>0</v>
      </c>
      <c r="AJ47">
        <v>0</v>
      </c>
      <c r="AK47">
        <v>15.912522458628841</v>
      </c>
      <c r="AL47">
        <v>0</v>
      </c>
      <c r="AM47">
        <v>0</v>
      </c>
      <c r="AN47">
        <v>0.37990067956089918</v>
      </c>
      <c r="AO47">
        <v>0</v>
      </c>
      <c r="AP47">
        <v>0.52769600000000016</v>
      </c>
      <c r="AQ47">
        <v>8.7383873015873004</v>
      </c>
      <c r="AR47">
        <v>0.97560326086956517</v>
      </c>
      <c r="AS47">
        <v>1.2731972940826646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433.65425910124713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4.8100000000000005</v>
      </c>
      <c r="L48">
        <v>203.9</v>
      </c>
      <c r="M48">
        <v>27.149999999999995</v>
      </c>
      <c r="N48">
        <v>35.046931629169215</v>
      </c>
      <c r="O48">
        <v>0</v>
      </c>
      <c r="P48">
        <v>41.223068334077709</v>
      </c>
      <c r="Q48">
        <v>3.0300000000000002</v>
      </c>
      <c r="R48">
        <v>6.92</v>
      </c>
      <c r="S48">
        <v>3.8479575596816975</v>
      </c>
      <c r="T48">
        <v>0</v>
      </c>
      <c r="U48">
        <v>24.719386265455086</v>
      </c>
      <c r="V48">
        <v>3.3676742581090404</v>
      </c>
      <c r="W48">
        <v>7.34</v>
      </c>
      <c r="X48">
        <v>24.061957211421131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12.950028000000001</v>
      </c>
      <c r="AH48">
        <v>0</v>
      </c>
      <c r="AI48">
        <v>0</v>
      </c>
      <c r="AJ48">
        <v>0</v>
      </c>
      <c r="AK48">
        <v>15.912522458628841</v>
      </c>
      <c r="AL48">
        <v>0</v>
      </c>
      <c r="AM48">
        <v>0</v>
      </c>
      <c r="AN48">
        <v>0.37990067956089918</v>
      </c>
      <c r="AO48">
        <v>0</v>
      </c>
      <c r="AP48">
        <v>0.52769600000000016</v>
      </c>
      <c r="AQ48">
        <v>8.7383873015873004</v>
      </c>
      <c r="AR48">
        <v>7.8170978260869575</v>
      </c>
      <c r="AS48">
        <v>1.2731972940826646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440.49575366646457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204.53</v>
      </c>
      <c r="M49">
        <v>27.149999999999995</v>
      </c>
      <c r="N49">
        <v>35.046931629169215</v>
      </c>
      <c r="O49">
        <v>0</v>
      </c>
      <c r="P49">
        <v>41.223068334077709</v>
      </c>
      <c r="Q49">
        <v>1.76</v>
      </c>
      <c r="R49">
        <v>7.12</v>
      </c>
      <c r="S49">
        <v>4.2799999999999994</v>
      </c>
      <c r="T49">
        <v>0</v>
      </c>
      <c r="U49">
        <v>24.719386265455086</v>
      </c>
      <c r="V49">
        <v>3.3676742581090404</v>
      </c>
      <c r="W49">
        <v>7.34</v>
      </c>
      <c r="X49">
        <v>24.061957211421131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12.950028000000001</v>
      </c>
      <c r="AH49">
        <v>0</v>
      </c>
      <c r="AI49">
        <v>0</v>
      </c>
      <c r="AJ49">
        <v>0</v>
      </c>
      <c r="AK49">
        <v>15.912522458628841</v>
      </c>
      <c r="AL49">
        <v>0</v>
      </c>
      <c r="AM49">
        <v>0</v>
      </c>
      <c r="AN49">
        <v>0.37990067956089918</v>
      </c>
      <c r="AO49">
        <v>0</v>
      </c>
      <c r="AP49">
        <v>0.52769600000000016</v>
      </c>
      <c r="AQ49">
        <v>8.7383873015873004</v>
      </c>
      <c r="AR49">
        <v>7.8170978260869575</v>
      </c>
      <c r="AS49">
        <v>3.1753233719892955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442.38992218468951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204.53</v>
      </c>
      <c r="M50">
        <v>27.149999999999995</v>
      </c>
      <c r="N50">
        <v>35.046931629169215</v>
      </c>
      <c r="O50">
        <v>0</v>
      </c>
      <c r="P50">
        <v>41.223068334077709</v>
      </c>
      <c r="Q50">
        <v>1.76</v>
      </c>
      <c r="R50">
        <v>6.88</v>
      </c>
      <c r="S50">
        <v>4.2799999999999994</v>
      </c>
      <c r="T50">
        <v>0</v>
      </c>
      <c r="U50">
        <v>24.719386265455086</v>
      </c>
      <c r="V50">
        <v>3.3676742581090404</v>
      </c>
      <c r="W50">
        <v>7.34</v>
      </c>
      <c r="X50">
        <v>24.061957211421131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12.950028000000001</v>
      </c>
      <c r="AH50">
        <v>0</v>
      </c>
      <c r="AI50">
        <v>0</v>
      </c>
      <c r="AJ50">
        <v>0</v>
      </c>
      <c r="AK50">
        <v>15.912522458628841</v>
      </c>
      <c r="AL50">
        <v>0</v>
      </c>
      <c r="AM50">
        <v>0</v>
      </c>
      <c r="AN50">
        <v>0.37990067956089918</v>
      </c>
      <c r="AO50">
        <v>0</v>
      </c>
      <c r="AP50">
        <v>0.60439600000000016</v>
      </c>
      <c r="AQ50">
        <v>4.3661253968253959</v>
      </c>
      <c r="AR50">
        <v>7.8170978260869575</v>
      </c>
      <c r="AS50">
        <v>3.1753233719892955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437.85436027992762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204.53</v>
      </c>
      <c r="M51">
        <v>13.28</v>
      </c>
      <c r="N51">
        <v>35.046931629169215</v>
      </c>
      <c r="O51">
        <v>0</v>
      </c>
      <c r="P51">
        <v>41.223068334077709</v>
      </c>
      <c r="Q51">
        <v>1.76</v>
      </c>
      <c r="R51">
        <v>6.88</v>
      </c>
      <c r="S51">
        <v>4.2799999999999994</v>
      </c>
      <c r="T51">
        <v>0</v>
      </c>
      <c r="U51">
        <v>24.719386265455086</v>
      </c>
      <c r="V51">
        <v>3.3669557362240292</v>
      </c>
      <c r="W51">
        <v>7.34</v>
      </c>
      <c r="X51">
        <v>24.061957211421131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12.950028000000001</v>
      </c>
      <c r="AH51">
        <v>0</v>
      </c>
      <c r="AI51">
        <v>0</v>
      </c>
      <c r="AJ51">
        <v>0</v>
      </c>
      <c r="AK51">
        <v>15.912522458628841</v>
      </c>
      <c r="AL51">
        <v>0</v>
      </c>
      <c r="AM51">
        <v>0</v>
      </c>
      <c r="AN51">
        <v>0.37990067956089918</v>
      </c>
      <c r="AO51">
        <v>0</v>
      </c>
      <c r="AP51">
        <v>0.60439600000000016</v>
      </c>
      <c r="AQ51">
        <v>0</v>
      </c>
      <c r="AR51">
        <v>0.97560326086956517</v>
      </c>
      <c r="AS51">
        <v>3.1753233719892955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407.91303542204065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4.8099999999999996</v>
      </c>
      <c r="L52">
        <v>204.53</v>
      </c>
      <c r="M52">
        <v>13.28</v>
      </c>
      <c r="N52">
        <v>35.046931629169215</v>
      </c>
      <c r="O52">
        <v>0</v>
      </c>
      <c r="P52">
        <v>41.223068334077709</v>
      </c>
      <c r="Q52">
        <v>1.76</v>
      </c>
      <c r="R52">
        <v>6.88</v>
      </c>
      <c r="S52">
        <v>4.2799999999999994</v>
      </c>
      <c r="T52">
        <v>0</v>
      </c>
      <c r="U52">
        <v>24.719386265455086</v>
      </c>
      <c r="V52">
        <v>3.3669557362240292</v>
      </c>
      <c r="W52">
        <v>7.34</v>
      </c>
      <c r="X52">
        <v>24.062540118243245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12.950028000000001</v>
      </c>
      <c r="AH52">
        <v>0</v>
      </c>
      <c r="AI52">
        <v>0</v>
      </c>
      <c r="AJ52">
        <v>0</v>
      </c>
      <c r="AK52">
        <v>15.912522458628841</v>
      </c>
      <c r="AL52">
        <v>0</v>
      </c>
      <c r="AM52">
        <v>0</v>
      </c>
      <c r="AN52">
        <v>0.37990067956089918</v>
      </c>
      <c r="AO52">
        <v>0</v>
      </c>
      <c r="AP52">
        <v>0.60439600000000016</v>
      </c>
      <c r="AQ52">
        <v>0</v>
      </c>
      <c r="AR52">
        <v>0.32826902173913047</v>
      </c>
      <c r="AS52">
        <v>3.1753233719892955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407.26628408973232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204.53</v>
      </c>
      <c r="M53">
        <v>13.28</v>
      </c>
      <c r="N53">
        <v>35.046931629169215</v>
      </c>
      <c r="O53">
        <v>0</v>
      </c>
      <c r="P53">
        <v>41.223068334077709</v>
      </c>
      <c r="Q53">
        <v>1.76</v>
      </c>
      <c r="R53">
        <v>6.88</v>
      </c>
      <c r="S53">
        <v>4.2799999999999994</v>
      </c>
      <c r="T53">
        <v>0</v>
      </c>
      <c r="U53">
        <v>24.719386265455086</v>
      </c>
      <c r="V53">
        <v>3.3669557362240292</v>
      </c>
      <c r="W53">
        <v>7.34</v>
      </c>
      <c r="X53">
        <v>24.062540118243245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12.950028000000001</v>
      </c>
      <c r="AH53">
        <v>0</v>
      </c>
      <c r="AI53">
        <v>0</v>
      </c>
      <c r="AJ53">
        <v>0</v>
      </c>
      <c r="AK53">
        <v>15.912522458628841</v>
      </c>
      <c r="AL53">
        <v>0</v>
      </c>
      <c r="AM53">
        <v>0</v>
      </c>
      <c r="AN53">
        <v>0.37990067956089918</v>
      </c>
      <c r="AO53">
        <v>0</v>
      </c>
      <c r="AP53">
        <v>0.60439600000000016</v>
      </c>
      <c r="AQ53">
        <v>0</v>
      </c>
      <c r="AR53">
        <v>0.32826902173913047</v>
      </c>
      <c r="AS53">
        <v>3.1753233719892955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407.26628408973232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204.53</v>
      </c>
      <c r="M54">
        <v>13.28</v>
      </c>
      <c r="N54">
        <v>35.046931629169215</v>
      </c>
      <c r="O54">
        <v>0</v>
      </c>
      <c r="P54">
        <v>41.223068334077709</v>
      </c>
      <c r="Q54">
        <v>1.76</v>
      </c>
      <c r="R54">
        <v>6.88</v>
      </c>
      <c r="S54">
        <v>4.2799999999999994</v>
      </c>
      <c r="T54">
        <v>0</v>
      </c>
      <c r="U54">
        <v>24.719386265455086</v>
      </c>
      <c r="V54">
        <v>3.3669557362240292</v>
      </c>
      <c r="W54">
        <v>7.34</v>
      </c>
      <c r="X54">
        <v>24.062540118243245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12.950028000000001</v>
      </c>
      <c r="AH54">
        <v>0</v>
      </c>
      <c r="AI54">
        <v>0</v>
      </c>
      <c r="AJ54">
        <v>0</v>
      </c>
      <c r="AK54">
        <v>15.912522458628841</v>
      </c>
      <c r="AL54">
        <v>0</v>
      </c>
      <c r="AM54">
        <v>0</v>
      </c>
      <c r="AN54">
        <v>0.37990067956089918</v>
      </c>
      <c r="AO54">
        <v>0</v>
      </c>
      <c r="AP54">
        <v>0.60439600000000016</v>
      </c>
      <c r="AQ54">
        <v>0</v>
      </c>
      <c r="AR54">
        <v>0.32826902173913047</v>
      </c>
      <c r="AS54">
        <v>3.1753233719892955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407.26628408973232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204.53</v>
      </c>
      <c r="M55">
        <v>13.28</v>
      </c>
      <c r="N55">
        <v>35.046931629169215</v>
      </c>
      <c r="O55">
        <v>0</v>
      </c>
      <c r="P55">
        <v>41.223068334077709</v>
      </c>
      <c r="Q55">
        <v>1.76</v>
      </c>
      <c r="R55">
        <v>6.88</v>
      </c>
      <c r="S55">
        <v>4.2799999999999994</v>
      </c>
      <c r="T55">
        <v>0</v>
      </c>
      <c r="U55">
        <v>24.719386265455086</v>
      </c>
      <c r="V55">
        <v>3.3669557362240292</v>
      </c>
      <c r="W55">
        <v>7.34</v>
      </c>
      <c r="X55">
        <v>24.062540118243245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12.950028000000001</v>
      </c>
      <c r="AH55">
        <v>0</v>
      </c>
      <c r="AI55">
        <v>0</v>
      </c>
      <c r="AJ55">
        <v>0</v>
      </c>
      <c r="AK55">
        <v>15.912522458628841</v>
      </c>
      <c r="AL55">
        <v>0</v>
      </c>
      <c r="AM55">
        <v>0</v>
      </c>
      <c r="AN55">
        <v>0.5998431782540512</v>
      </c>
      <c r="AO55">
        <v>0</v>
      </c>
      <c r="AP55">
        <v>0.45406400000000013</v>
      </c>
      <c r="AQ55">
        <v>0</v>
      </c>
      <c r="AR55">
        <v>0.32826902173913047</v>
      </c>
      <c r="AS55">
        <v>1.2731972940826646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405.43376851051886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204.53</v>
      </c>
      <c r="M56">
        <v>13.28</v>
      </c>
      <c r="N56">
        <v>35.046931629169215</v>
      </c>
      <c r="O56">
        <v>0</v>
      </c>
      <c r="P56">
        <v>41.223068334077709</v>
      </c>
      <c r="Q56">
        <v>1.76</v>
      </c>
      <c r="R56">
        <v>6.88</v>
      </c>
      <c r="S56">
        <v>4.2799999999999994</v>
      </c>
      <c r="T56">
        <v>0</v>
      </c>
      <c r="U56">
        <v>24.719386265455086</v>
      </c>
      <c r="V56">
        <v>3.3669557362240292</v>
      </c>
      <c r="W56">
        <v>7.34</v>
      </c>
      <c r="X56">
        <v>24.062540118243245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12.950028000000001</v>
      </c>
      <c r="AH56">
        <v>0</v>
      </c>
      <c r="AI56">
        <v>0</v>
      </c>
      <c r="AJ56">
        <v>0</v>
      </c>
      <c r="AK56">
        <v>15.912522458628841</v>
      </c>
      <c r="AL56">
        <v>0</v>
      </c>
      <c r="AM56">
        <v>0</v>
      </c>
      <c r="AN56">
        <v>0.5998431782540512</v>
      </c>
      <c r="AO56">
        <v>0</v>
      </c>
      <c r="AP56">
        <v>0.45406400000000013</v>
      </c>
      <c r="AQ56">
        <v>0</v>
      </c>
      <c r="AR56">
        <v>0.32826902173913047</v>
      </c>
      <c r="AS56">
        <v>1.2731972940826646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405.43376851051886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204.53</v>
      </c>
      <c r="M57">
        <v>13.28</v>
      </c>
      <c r="N57">
        <v>35.046931629169215</v>
      </c>
      <c r="O57">
        <v>0</v>
      </c>
      <c r="P57">
        <v>41.22</v>
      </c>
      <c r="Q57">
        <v>1.76</v>
      </c>
      <c r="R57">
        <v>6.88</v>
      </c>
      <c r="S57">
        <v>4.2799999999999994</v>
      </c>
      <c r="T57">
        <v>0</v>
      </c>
      <c r="U57">
        <v>24.719386265455086</v>
      </c>
      <c r="V57">
        <v>3.3669557362240292</v>
      </c>
      <c r="W57">
        <v>7.34</v>
      </c>
      <c r="X57">
        <v>24.062540118243245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12.950028000000001</v>
      </c>
      <c r="AH57">
        <v>0</v>
      </c>
      <c r="AI57">
        <v>0</v>
      </c>
      <c r="AJ57">
        <v>0</v>
      </c>
      <c r="AK57">
        <v>15.912522458628841</v>
      </c>
      <c r="AL57">
        <v>0</v>
      </c>
      <c r="AM57">
        <v>0</v>
      </c>
      <c r="AN57">
        <v>0.5998431782540512</v>
      </c>
      <c r="AO57">
        <v>0</v>
      </c>
      <c r="AP57">
        <v>0.45406400000000013</v>
      </c>
      <c r="AQ57">
        <v>0</v>
      </c>
      <c r="AR57">
        <v>0.49086956521739133</v>
      </c>
      <c r="AS57">
        <v>1.2731972940826646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405.59330071991951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204.53</v>
      </c>
      <c r="M58">
        <v>13.28</v>
      </c>
      <c r="N58">
        <v>35.046931629169215</v>
      </c>
      <c r="O58">
        <v>0</v>
      </c>
      <c r="P58">
        <v>41.22</v>
      </c>
      <c r="Q58">
        <v>1.76</v>
      </c>
      <c r="R58">
        <v>6.88</v>
      </c>
      <c r="S58">
        <v>4.2799999999999994</v>
      </c>
      <c r="T58">
        <v>0</v>
      </c>
      <c r="U58">
        <v>24.719386265455086</v>
      </c>
      <c r="V58">
        <v>3.3669557362240292</v>
      </c>
      <c r="W58">
        <v>7.34</v>
      </c>
      <c r="X58">
        <v>24.062540118243245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12.950028000000001</v>
      </c>
      <c r="AH58">
        <v>0</v>
      </c>
      <c r="AI58">
        <v>0</v>
      </c>
      <c r="AJ58">
        <v>0</v>
      </c>
      <c r="AK58">
        <v>15.912522458628841</v>
      </c>
      <c r="AL58">
        <v>0</v>
      </c>
      <c r="AM58">
        <v>0</v>
      </c>
      <c r="AN58">
        <v>0.5998431782540512</v>
      </c>
      <c r="AO58">
        <v>0</v>
      </c>
      <c r="AP58">
        <v>0.45406400000000013</v>
      </c>
      <c r="AQ58">
        <v>0</v>
      </c>
      <c r="AR58">
        <v>0.49086956521739133</v>
      </c>
      <c r="AS58">
        <v>1.2731972940826646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405.59330071991951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204.53</v>
      </c>
      <c r="M59">
        <v>13.28</v>
      </c>
      <c r="N59">
        <v>35.046931629169215</v>
      </c>
      <c r="O59">
        <v>0</v>
      </c>
      <c r="P59">
        <v>41.22</v>
      </c>
      <c r="Q59">
        <v>1.76</v>
      </c>
      <c r="R59">
        <v>6.88</v>
      </c>
      <c r="S59">
        <v>4.2799999999999994</v>
      </c>
      <c r="T59">
        <v>0</v>
      </c>
      <c r="U59">
        <v>24.719386265455086</v>
      </c>
      <c r="V59">
        <v>3.3669557362240292</v>
      </c>
      <c r="W59">
        <v>7.34</v>
      </c>
      <c r="X59">
        <v>24.062540118243245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12.950028000000001</v>
      </c>
      <c r="AH59">
        <v>0</v>
      </c>
      <c r="AI59">
        <v>0</v>
      </c>
      <c r="AJ59">
        <v>0</v>
      </c>
      <c r="AK59">
        <v>15.912522458628841</v>
      </c>
      <c r="AL59">
        <v>0</v>
      </c>
      <c r="AM59">
        <v>0</v>
      </c>
      <c r="AN59">
        <v>0.5998431782540512</v>
      </c>
      <c r="AO59">
        <v>0</v>
      </c>
      <c r="AP59">
        <v>0.45406400000000013</v>
      </c>
      <c r="AQ59">
        <v>4.3507841269841263</v>
      </c>
      <c r="AR59">
        <v>0.32826902173913047</v>
      </c>
      <c r="AS59">
        <v>1.2731972940826646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409.78148430342537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204.53</v>
      </c>
      <c r="M60">
        <v>13.28</v>
      </c>
      <c r="N60">
        <v>35.046931629169215</v>
      </c>
      <c r="O60">
        <v>0</v>
      </c>
      <c r="P60">
        <v>41.22</v>
      </c>
      <c r="Q60">
        <v>1.76</v>
      </c>
      <c r="R60">
        <v>6.88</v>
      </c>
      <c r="S60">
        <v>4.2799999999999994</v>
      </c>
      <c r="T60">
        <v>0</v>
      </c>
      <c r="U60">
        <v>24.719386265455086</v>
      </c>
      <c r="V60">
        <v>3.3669557362240292</v>
      </c>
      <c r="W60">
        <v>7.34</v>
      </c>
      <c r="X60">
        <v>24.062540118243245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12.950028000000001</v>
      </c>
      <c r="AH60">
        <v>0</v>
      </c>
      <c r="AI60">
        <v>0</v>
      </c>
      <c r="AJ60">
        <v>0</v>
      </c>
      <c r="AK60">
        <v>15.912522458628841</v>
      </c>
      <c r="AL60">
        <v>0</v>
      </c>
      <c r="AM60">
        <v>0</v>
      </c>
      <c r="AN60">
        <v>0.5998431782540512</v>
      </c>
      <c r="AO60">
        <v>0</v>
      </c>
      <c r="AP60">
        <v>0.45406400000000013</v>
      </c>
      <c r="AQ60">
        <v>4.3507841269841263</v>
      </c>
      <c r="AR60">
        <v>0.32826902173913047</v>
      </c>
      <c r="AS60">
        <v>1.2731972940826646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409.78148430342537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204.53</v>
      </c>
      <c r="M61">
        <v>13.28</v>
      </c>
      <c r="N61">
        <v>35.046931629169215</v>
      </c>
      <c r="O61">
        <v>0</v>
      </c>
      <c r="P61">
        <v>41.22</v>
      </c>
      <c r="Q61">
        <v>1.76</v>
      </c>
      <c r="R61">
        <v>6.88</v>
      </c>
      <c r="S61">
        <v>4.2799999999999994</v>
      </c>
      <c r="T61">
        <v>0</v>
      </c>
      <c r="U61">
        <v>24.719386265455086</v>
      </c>
      <c r="V61">
        <v>3.3669557362240292</v>
      </c>
      <c r="W61">
        <v>7.34</v>
      </c>
      <c r="X61">
        <v>24.062540118243245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12.950028000000001</v>
      </c>
      <c r="AH61">
        <v>0</v>
      </c>
      <c r="AI61">
        <v>0</v>
      </c>
      <c r="AJ61">
        <v>0</v>
      </c>
      <c r="AK61">
        <v>15.912522458628841</v>
      </c>
      <c r="AL61">
        <v>0</v>
      </c>
      <c r="AM61">
        <v>0</v>
      </c>
      <c r="AN61">
        <v>0.5998431782540512</v>
      </c>
      <c r="AO61">
        <v>0</v>
      </c>
      <c r="AP61">
        <v>0.45406400000000013</v>
      </c>
      <c r="AQ61">
        <v>8.6984999999999992</v>
      </c>
      <c r="AR61">
        <v>0.32826902173913047</v>
      </c>
      <c r="AS61">
        <v>1.2731972940826646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414.12920017644126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4.8099999999999996</v>
      </c>
      <c r="L62">
        <v>204.53</v>
      </c>
      <c r="M62">
        <v>13.28</v>
      </c>
      <c r="N62">
        <v>35.046931629169215</v>
      </c>
      <c r="O62">
        <v>0</v>
      </c>
      <c r="P62">
        <v>41.22</v>
      </c>
      <c r="Q62">
        <v>1.76</v>
      </c>
      <c r="R62">
        <v>6.88</v>
      </c>
      <c r="S62">
        <v>4.2799999999999994</v>
      </c>
      <c r="T62">
        <v>0</v>
      </c>
      <c r="U62">
        <v>24.719386265455086</v>
      </c>
      <c r="V62">
        <v>3.3669557362240292</v>
      </c>
      <c r="W62">
        <v>7.34</v>
      </c>
      <c r="X62">
        <v>24.062540118243245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12.950028000000001</v>
      </c>
      <c r="AH62">
        <v>0</v>
      </c>
      <c r="AI62">
        <v>0</v>
      </c>
      <c r="AJ62">
        <v>0</v>
      </c>
      <c r="AK62">
        <v>15.912522458628841</v>
      </c>
      <c r="AL62">
        <v>0</v>
      </c>
      <c r="AM62">
        <v>0</v>
      </c>
      <c r="AN62">
        <v>0.5998431782540512</v>
      </c>
      <c r="AO62">
        <v>0</v>
      </c>
      <c r="AP62">
        <v>0.45406400000000013</v>
      </c>
      <c r="AQ62">
        <v>8.6984999999999992</v>
      </c>
      <c r="AR62">
        <v>0.32826902173913047</v>
      </c>
      <c r="AS62">
        <v>1.2731972940826646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414.12920017644126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4.8099999999999996</v>
      </c>
      <c r="L63">
        <v>204.53</v>
      </c>
      <c r="M63">
        <v>13.28</v>
      </c>
      <c r="N63">
        <v>35.046931629169215</v>
      </c>
      <c r="O63">
        <v>0</v>
      </c>
      <c r="P63">
        <v>41.22</v>
      </c>
      <c r="Q63">
        <v>1.76</v>
      </c>
      <c r="R63">
        <v>6.88</v>
      </c>
      <c r="S63">
        <v>4.2799999999999994</v>
      </c>
      <c r="T63">
        <v>0</v>
      </c>
      <c r="U63">
        <v>24.719386265455086</v>
      </c>
      <c r="V63">
        <v>3.3669557362240292</v>
      </c>
      <c r="W63">
        <v>7.34</v>
      </c>
      <c r="X63">
        <v>24.062540118243245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12.950028000000001</v>
      </c>
      <c r="AH63">
        <v>0</v>
      </c>
      <c r="AI63">
        <v>0</v>
      </c>
      <c r="AJ63">
        <v>0</v>
      </c>
      <c r="AK63">
        <v>15.912522458628841</v>
      </c>
      <c r="AL63">
        <v>0</v>
      </c>
      <c r="AM63">
        <v>0</v>
      </c>
      <c r="AN63">
        <v>0.5998431782540512</v>
      </c>
      <c r="AO63">
        <v>0</v>
      </c>
      <c r="AP63">
        <v>0.45406400000000013</v>
      </c>
      <c r="AQ63">
        <v>8.6984999999999992</v>
      </c>
      <c r="AR63">
        <v>0.32826902173913047</v>
      </c>
      <c r="AS63">
        <v>1.2731972940826646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414.12920017644126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4.8099999999999996</v>
      </c>
      <c r="L64">
        <v>204.53</v>
      </c>
      <c r="M64">
        <v>13.28</v>
      </c>
      <c r="N64">
        <v>35.046931629169215</v>
      </c>
      <c r="O64">
        <v>0</v>
      </c>
      <c r="P64">
        <v>41.22</v>
      </c>
      <c r="Q64">
        <v>1.76</v>
      </c>
      <c r="R64">
        <v>6.88</v>
      </c>
      <c r="S64">
        <v>4.2799999999999994</v>
      </c>
      <c r="T64">
        <v>0</v>
      </c>
      <c r="U64">
        <v>24.719386265455086</v>
      </c>
      <c r="V64">
        <v>3.3669557362240292</v>
      </c>
      <c r="W64">
        <v>7.34</v>
      </c>
      <c r="X64">
        <v>24.062540118243245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12.950028000000001</v>
      </c>
      <c r="AH64">
        <v>0</v>
      </c>
      <c r="AI64">
        <v>0</v>
      </c>
      <c r="AJ64">
        <v>0</v>
      </c>
      <c r="AK64">
        <v>15.912522458628841</v>
      </c>
      <c r="AL64">
        <v>0</v>
      </c>
      <c r="AM64">
        <v>0</v>
      </c>
      <c r="AN64">
        <v>0.5998431782540512</v>
      </c>
      <c r="AO64">
        <v>0</v>
      </c>
      <c r="AP64">
        <v>0.45406400000000013</v>
      </c>
      <c r="AQ64">
        <v>8.6984999999999992</v>
      </c>
      <c r="AR64">
        <v>0.32826902173913047</v>
      </c>
      <c r="AS64">
        <v>1.2731972940826646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414.12920017644126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4.8099999999999996</v>
      </c>
      <c r="L65">
        <v>204.53</v>
      </c>
      <c r="M65">
        <v>13.28</v>
      </c>
      <c r="N65">
        <v>35.046931629169215</v>
      </c>
      <c r="O65">
        <v>0</v>
      </c>
      <c r="P65">
        <v>41.22</v>
      </c>
      <c r="Q65">
        <v>1.76</v>
      </c>
      <c r="R65">
        <v>6.88</v>
      </c>
      <c r="S65">
        <v>4.2799999999999994</v>
      </c>
      <c r="T65">
        <v>0</v>
      </c>
      <c r="U65">
        <v>24.719386265455086</v>
      </c>
      <c r="V65">
        <v>3.1970935513169843</v>
      </c>
      <c r="W65">
        <v>7.34</v>
      </c>
      <c r="X65">
        <v>24.062540118243245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12.950028000000001</v>
      </c>
      <c r="AH65">
        <v>0</v>
      </c>
      <c r="AI65">
        <v>0</v>
      </c>
      <c r="AJ65">
        <v>0</v>
      </c>
      <c r="AK65">
        <v>15.912522458628841</v>
      </c>
      <c r="AL65">
        <v>0</v>
      </c>
      <c r="AM65">
        <v>0</v>
      </c>
      <c r="AN65">
        <v>0.62983533716675377</v>
      </c>
      <c r="AO65">
        <v>0</v>
      </c>
      <c r="AP65">
        <v>0.45406400000000013</v>
      </c>
      <c r="AQ65">
        <v>13.049284126984126</v>
      </c>
      <c r="AR65">
        <v>0.32826902173913047</v>
      </c>
      <c r="AS65">
        <v>1.2731972940826646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418.34011427743098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4.8099999999999996</v>
      </c>
      <c r="L66">
        <v>204.53</v>
      </c>
      <c r="M66">
        <v>13.28</v>
      </c>
      <c r="N66">
        <v>35.046931629169215</v>
      </c>
      <c r="O66">
        <v>0</v>
      </c>
      <c r="P66">
        <v>41.22</v>
      </c>
      <c r="Q66">
        <v>1.76</v>
      </c>
      <c r="R66">
        <v>6.88</v>
      </c>
      <c r="S66">
        <v>4.2799999999999994</v>
      </c>
      <c r="T66">
        <v>0</v>
      </c>
      <c r="U66">
        <v>24.719386265455086</v>
      </c>
      <c r="V66">
        <v>3.1970935513169843</v>
      </c>
      <c r="W66">
        <v>7.34</v>
      </c>
      <c r="X66">
        <v>24.062540118243245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12.950028000000001</v>
      </c>
      <c r="AH66">
        <v>0</v>
      </c>
      <c r="AI66">
        <v>0</v>
      </c>
      <c r="AJ66">
        <v>0</v>
      </c>
      <c r="AK66">
        <v>15.912522458628841</v>
      </c>
      <c r="AL66">
        <v>0</v>
      </c>
      <c r="AM66">
        <v>0</v>
      </c>
      <c r="AN66">
        <v>0.62983533716675377</v>
      </c>
      <c r="AO66">
        <v>0</v>
      </c>
      <c r="AP66">
        <v>0.45406400000000013</v>
      </c>
      <c r="AQ66">
        <v>13.049284126984126</v>
      </c>
      <c r="AR66">
        <v>0.32826902173913047</v>
      </c>
      <c r="AS66">
        <v>1.2731972940826646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418.34011427743098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4.8099999999999996</v>
      </c>
      <c r="L67">
        <v>204.53</v>
      </c>
      <c r="M67">
        <v>13.28</v>
      </c>
      <c r="N67">
        <v>35.046931629169215</v>
      </c>
      <c r="O67">
        <v>0</v>
      </c>
      <c r="P67">
        <v>41.22</v>
      </c>
      <c r="Q67">
        <v>1.76</v>
      </c>
      <c r="R67">
        <v>6.88</v>
      </c>
      <c r="S67">
        <v>4.2799999999999994</v>
      </c>
      <c r="T67">
        <v>0</v>
      </c>
      <c r="U67">
        <v>24.719386265455086</v>
      </c>
      <c r="V67">
        <v>3.1970935513169843</v>
      </c>
      <c r="W67">
        <v>7.34</v>
      </c>
      <c r="X67">
        <v>24.062540118243245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2.61696247464503</v>
      </c>
      <c r="AG67">
        <v>12.950028000000001</v>
      </c>
      <c r="AH67">
        <v>0</v>
      </c>
      <c r="AI67">
        <v>0</v>
      </c>
      <c r="AJ67">
        <v>0</v>
      </c>
      <c r="AK67">
        <v>15.912522458628841</v>
      </c>
      <c r="AL67">
        <v>0</v>
      </c>
      <c r="AM67">
        <v>0</v>
      </c>
      <c r="AN67">
        <v>0.62983533716675377</v>
      </c>
      <c r="AO67">
        <v>0</v>
      </c>
      <c r="AP67">
        <v>0.45406400000000013</v>
      </c>
      <c r="AQ67">
        <v>13.049284126984126</v>
      </c>
      <c r="AR67">
        <v>0.19327989130434783</v>
      </c>
      <c r="AS67">
        <v>1.2731972940826646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423.06811152095537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4.8099999999999996</v>
      </c>
      <c r="L68">
        <v>204.53</v>
      </c>
      <c r="M68">
        <v>13.28</v>
      </c>
      <c r="N68">
        <v>35.046931629169215</v>
      </c>
      <c r="O68">
        <v>0</v>
      </c>
      <c r="P68">
        <v>41.22</v>
      </c>
      <c r="Q68">
        <v>1.76</v>
      </c>
      <c r="R68">
        <v>6.88</v>
      </c>
      <c r="S68">
        <v>4.2799999999999994</v>
      </c>
      <c r="T68">
        <v>0</v>
      </c>
      <c r="U68">
        <v>24.719386265455086</v>
      </c>
      <c r="V68">
        <v>3.1970935513169843</v>
      </c>
      <c r="W68">
        <v>7.34</v>
      </c>
      <c r="X68">
        <v>24.062540118243245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5.2369929006085192</v>
      </c>
      <c r="AG68">
        <v>12.950028000000001</v>
      </c>
      <c r="AH68">
        <v>0</v>
      </c>
      <c r="AI68">
        <v>0</v>
      </c>
      <c r="AJ68">
        <v>0</v>
      </c>
      <c r="AK68">
        <v>15.912522458628841</v>
      </c>
      <c r="AL68">
        <v>0</v>
      </c>
      <c r="AM68">
        <v>0</v>
      </c>
      <c r="AN68">
        <v>0.62983533716675377</v>
      </c>
      <c r="AO68">
        <v>0</v>
      </c>
      <c r="AP68">
        <v>0.45406400000000013</v>
      </c>
      <c r="AQ68">
        <v>13.049284126984126</v>
      </c>
      <c r="AR68">
        <v>0.19327989130434783</v>
      </c>
      <c r="AS68">
        <v>1.2731972940826646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425.68814194691885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4.8099999999999996</v>
      </c>
      <c r="L69">
        <v>204.53</v>
      </c>
      <c r="M69">
        <v>13.28</v>
      </c>
      <c r="N69">
        <v>35.046931629169215</v>
      </c>
      <c r="O69">
        <v>0</v>
      </c>
      <c r="P69">
        <v>41.223068334077709</v>
      </c>
      <c r="Q69">
        <v>1.76</v>
      </c>
      <c r="R69">
        <v>6.88</v>
      </c>
      <c r="S69">
        <v>4.2799999999999994</v>
      </c>
      <c r="T69">
        <v>0</v>
      </c>
      <c r="U69">
        <v>24.719386265455086</v>
      </c>
      <c r="V69">
        <v>3.1970935513169843</v>
      </c>
      <c r="W69">
        <v>13.34</v>
      </c>
      <c r="X69">
        <v>43.76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5.2369929006085192</v>
      </c>
      <c r="AG69">
        <v>12.950028000000001</v>
      </c>
      <c r="AH69">
        <v>5.5899036958817314</v>
      </c>
      <c r="AI69">
        <v>0</v>
      </c>
      <c r="AJ69">
        <v>0</v>
      </c>
      <c r="AK69">
        <v>15.912522458628841</v>
      </c>
      <c r="AL69">
        <v>0</v>
      </c>
      <c r="AM69">
        <v>0</v>
      </c>
      <c r="AN69">
        <v>0.62983533716675377</v>
      </c>
      <c r="AO69">
        <v>0</v>
      </c>
      <c r="AP69">
        <v>0.45406400000000013</v>
      </c>
      <c r="AQ69">
        <v>13.049284126984126</v>
      </c>
      <c r="AR69">
        <v>0.19327989130434783</v>
      </c>
      <c r="AS69">
        <v>1.2731972940826646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456.97857385863495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204.53</v>
      </c>
      <c r="M70">
        <v>10.86</v>
      </c>
      <c r="N70">
        <v>35.046931629169215</v>
      </c>
      <c r="O70">
        <v>0</v>
      </c>
      <c r="P70">
        <v>41.223068334077709</v>
      </c>
      <c r="Q70">
        <v>1.76</v>
      </c>
      <c r="R70">
        <v>6.88</v>
      </c>
      <c r="S70">
        <v>4.2799999999999994</v>
      </c>
      <c r="T70">
        <v>0</v>
      </c>
      <c r="U70">
        <v>24.719386265455086</v>
      </c>
      <c r="V70">
        <v>3.1970935513169843</v>
      </c>
      <c r="W70">
        <v>13.34</v>
      </c>
      <c r="X70">
        <v>43.76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5.2369929006085192</v>
      </c>
      <c r="AG70">
        <v>12.950028000000001</v>
      </c>
      <c r="AH70">
        <v>12.296560929250266</v>
      </c>
      <c r="AI70">
        <v>0</v>
      </c>
      <c r="AJ70">
        <v>0</v>
      </c>
      <c r="AK70">
        <v>15.912522458628841</v>
      </c>
      <c r="AL70">
        <v>0</v>
      </c>
      <c r="AM70">
        <v>0</v>
      </c>
      <c r="AN70">
        <v>0.62983533716675377</v>
      </c>
      <c r="AO70">
        <v>0</v>
      </c>
      <c r="AP70">
        <v>0.45406400000000013</v>
      </c>
      <c r="AQ70">
        <v>13.049284126984126</v>
      </c>
      <c r="AR70">
        <v>0.19327989130434783</v>
      </c>
      <c r="AS70">
        <v>1.2731972940826646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461.26523109200355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4.8099999999999996</v>
      </c>
      <c r="L71">
        <v>204.53</v>
      </c>
      <c r="M71">
        <v>12.040000000000001</v>
      </c>
      <c r="N71">
        <v>35.046931629169215</v>
      </c>
      <c r="O71">
        <v>0</v>
      </c>
      <c r="P71">
        <v>41.223068334077709</v>
      </c>
      <c r="Q71">
        <v>1.76</v>
      </c>
      <c r="R71">
        <v>6.88</v>
      </c>
      <c r="S71">
        <v>4.2799999999999994</v>
      </c>
      <c r="T71">
        <v>0</v>
      </c>
      <c r="U71">
        <v>24.719386265455086</v>
      </c>
      <c r="V71">
        <v>5.74</v>
      </c>
      <c r="W71">
        <v>13.34</v>
      </c>
      <c r="X71">
        <v>43.76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2.696886449659349</v>
      </c>
      <c r="AE71">
        <v>9.7259727479182434</v>
      </c>
      <c r="AF71">
        <v>7.8539553752535491</v>
      </c>
      <c r="AG71">
        <v>12.950028000000001</v>
      </c>
      <c r="AH71">
        <v>18.444841393875397</v>
      </c>
      <c r="AI71">
        <v>0</v>
      </c>
      <c r="AJ71">
        <v>0</v>
      </c>
      <c r="AK71">
        <v>15.912522458628841</v>
      </c>
      <c r="AL71">
        <v>0</v>
      </c>
      <c r="AM71">
        <v>0</v>
      </c>
      <c r="AN71">
        <v>0.62983533716675377</v>
      </c>
      <c r="AO71">
        <v>0</v>
      </c>
      <c r="AP71">
        <v>0</v>
      </c>
      <c r="AQ71">
        <v>17.403136507936505</v>
      </c>
      <c r="AR71">
        <v>0.19327989130434783</v>
      </c>
      <c r="AS71">
        <v>1.2731972940826646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485.21304168452752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4.8099999999999996</v>
      </c>
      <c r="L72">
        <v>204.53</v>
      </c>
      <c r="M72">
        <v>13.28</v>
      </c>
      <c r="N72">
        <v>35.046931629169215</v>
      </c>
      <c r="O72">
        <v>0</v>
      </c>
      <c r="P72">
        <v>41.223068334077709</v>
      </c>
      <c r="Q72">
        <v>3.0300000000000002</v>
      </c>
      <c r="R72">
        <v>12.510000000000002</v>
      </c>
      <c r="S72">
        <v>7.79</v>
      </c>
      <c r="T72">
        <v>0</v>
      </c>
      <c r="U72">
        <v>24.719386265455086</v>
      </c>
      <c r="V72">
        <v>5.74</v>
      </c>
      <c r="W72">
        <v>13.34</v>
      </c>
      <c r="X72">
        <v>43.76</v>
      </c>
      <c r="Y72">
        <v>0</v>
      </c>
      <c r="Z72">
        <v>0.65045454545454551</v>
      </c>
      <c r="AA72">
        <v>3.9049409282700425</v>
      </c>
      <c r="AB72">
        <v>1.1045761440360089</v>
      </c>
      <c r="AC72">
        <v>2.8564606565101305</v>
      </c>
      <c r="AD72">
        <v>5.3907047691143077</v>
      </c>
      <c r="AE72">
        <v>9.7259727479182434</v>
      </c>
      <c r="AF72">
        <v>7.8539553752535491</v>
      </c>
      <c r="AG72">
        <v>12.950028000000001</v>
      </c>
      <c r="AH72">
        <v>24.590053854276665</v>
      </c>
      <c r="AI72">
        <v>0</v>
      </c>
      <c r="AJ72">
        <v>0</v>
      </c>
      <c r="AK72">
        <v>15.912522458628841</v>
      </c>
      <c r="AL72">
        <v>0</v>
      </c>
      <c r="AM72">
        <v>0</v>
      </c>
      <c r="AN72">
        <v>0.62983533716675377</v>
      </c>
      <c r="AO72">
        <v>0</v>
      </c>
      <c r="AP72">
        <v>0</v>
      </c>
      <c r="AQ72">
        <v>17.403136507936505</v>
      </c>
      <c r="AR72">
        <v>0.19327989130434783</v>
      </c>
      <c r="AS72">
        <v>1.2731972940826646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514.21850473865459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4.8099999999999996</v>
      </c>
      <c r="L73">
        <v>219.06</v>
      </c>
      <c r="M73">
        <v>13.28</v>
      </c>
      <c r="N73">
        <v>35.046931629169215</v>
      </c>
      <c r="O73">
        <v>0</v>
      </c>
      <c r="P73">
        <v>41.223068334077709</v>
      </c>
      <c r="Q73">
        <v>3.0300000000000002</v>
      </c>
      <c r="R73">
        <v>12.510000000000002</v>
      </c>
      <c r="S73">
        <v>7.79</v>
      </c>
      <c r="T73">
        <v>0</v>
      </c>
      <c r="U73">
        <v>24.719386265455086</v>
      </c>
      <c r="V73">
        <v>5.74</v>
      </c>
      <c r="W73">
        <v>13.34</v>
      </c>
      <c r="X73">
        <v>43.76</v>
      </c>
      <c r="Y73">
        <v>0</v>
      </c>
      <c r="Z73">
        <v>3.8475000000000001</v>
      </c>
      <c r="AA73">
        <v>7.1074219409282708</v>
      </c>
      <c r="AB73">
        <v>11.659414853713427</v>
      </c>
      <c r="AC73">
        <v>5.7190576409612062</v>
      </c>
      <c r="AD73">
        <v>8.0875912187736567</v>
      </c>
      <c r="AE73">
        <v>9.7259727479182434</v>
      </c>
      <c r="AF73">
        <v>11.523225152129816</v>
      </c>
      <c r="AG73">
        <v>12.950028000000001</v>
      </c>
      <c r="AH73">
        <v>34.50891151003168</v>
      </c>
      <c r="AI73">
        <v>0</v>
      </c>
      <c r="AJ73">
        <v>0</v>
      </c>
      <c r="AK73">
        <v>15.912522458628841</v>
      </c>
      <c r="AL73">
        <v>0</v>
      </c>
      <c r="AM73">
        <v>2.3318829707426856</v>
      </c>
      <c r="AN73">
        <v>0.62983533716675377</v>
      </c>
      <c r="AO73">
        <v>0</v>
      </c>
      <c r="AP73">
        <v>0</v>
      </c>
      <c r="AQ73">
        <v>17.403136507936505</v>
      </c>
      <c r="AR73">
        <v>0.19327989130434783</v>
      </c>
      <c r="AS73">
        <v>1.2731972940826646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567.18236375302001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4.6498797486358594</v>
      </c>
      <c r="L74">
        <v>292.96000000000004</v>
      </c>
      <c r="M74">
        <v>13.28</v>
      </c>
      <c r="N74">
        <v>35.046931629169215</v>
      </c>
      <c r="O74">
        <v>0</v>
      </c>
      <c r="P74">
        <v>41.223068334077709</v>
      </c>
      <c r="Q74">
        <v>3.0300000000000002</v>
      </c>
      <c r="R74">
        <v>10.046544016506189</v>
      </c>
      <c r="S74">
        <v>6.8565802592223326</v>
      </c>
      <c r="T74">
        <v>0</v>
      </c>
      <c r="U74">
        <v>24.719386265455086</v>
      </c>
      <c r="V74">
        <v>5.74</v>
      </c>
      <c r="W74">
        <v>13.34</v>
      </c>
      <c r="X74">
        <v>43.76</v>
      </c>
      <c r="Y74">
        <v>0</v>
      </c>
      <c r="Z74">
        <v>3.8475000000000001</v>
      </c>
      <c r="AA74">
        <v>7.1074219409282708</v>
      </c>
      <c r="AB74">
        <v>11.659414853713427</v>
      </c>
      <c r="AC74">
        <v>5.7190576409612062</v>
      </c>
      <c r="AD74">
        <v>10.784477668433006</v>
      </c>
      <c r="AE74">
        <v>9.7259727479182434</v>
      </c>
      <c r="AF74">
        <v>11.523225152129816</v>
      </c>
      <c r="AG74">
        <v>12.950028000000001</v>
      </c>
      <c r="AH74">
        <v>34.50891151003168</v>
      </c>
      <c r="AI74">
        <v>0</v>
      </c>
      <c r="AJ74">
        <v>0</v>
      </c>
      <c r="AK74">
        <v>15.912522458628841</v>
      </c>
      <c r="AL74">
        <v>0</v>
      </c>
      <c r="AM74">
        <v>2.3318829707426856</v>
      </c>
      <c r="AN74">
        <v>0.62983533716675377</v>
      </c>
      <c r="AO74">
        <v>0</v>
      </c>
      <c r="AP74">
        <v>0</v>
      </c>
      <c r="AQ74">
        <v>17.403136507936505</v>
      </c>
      <c r="AR74">
        <v>0.19327989130434783</v>
      </c>
      <c r="AS74">
        <v>1.2731972940826646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640.22225422704378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8.5999999999999979</v>
      </c>
      <c r="L75">
        <v>342.76</v>
      </c>
      <c r="M75">
        <v>13.28</v>
      </c>
      <c r="N75">
        <v>35.046931629169215</v>
      </c>
      <c r="O75">
        <v>0</v>
      </c>
      <c r="P75">
        <v>41.223068334077709</v>
      </c>
      <c r="Q75">
        <v>3.0300000000000002</v>
      </c>
      <c r="R75">
        <v>10.166932126696834</v>
      </c>
      <c r="S75">
        <v>7.3499999999999988</v>
      </c>
      <c r="T75">
        <v>0</v>
      </c>
      <c r="U75">
        <v>24.719386265455086</v>
      </c>
      <c r="V75">
        <v>5.7430678781400317</v>
      </c>
      <c r="W75">
        <v>13.34</v>
      </c>
      <c r="X75">
        <v>43.76</v>
      </c>
      <c r="Y75">
        <v>0</v>
      </c>
      <c r="Z75">
        <v>3.8475000000000001</v>
      </c>
      <c r="AA75">
        <v>7.1074219409282708</v>
      </c>
      <c r="AB75">
        <v>11.659414853713427</v>
      </c>
      <c r="AC75">
        <v>5.7190576409612062</v>
      </c>
      <c r="AD75">
        <v>10.784477668433006</v>
      </c>
      <c r="AE75">
        <v>9.7259727479182434</v>
      </c>
      <c r="AF75">
        <v>11.523225152129816</v>
      </c>
      <c r="AG75">
        <v>12.950028000000001</v>
      </c>
      <c r="AH75">
        <v>34.50891151003168</v>
      </c>
      <c r="AI75">
        <v>0</v>
      </c>
      <c r="AJ75">
        <v>0</v>
      </c>
      <c r="AK75">
        <v>15.912522458628841</v>
      </c>
      <c r="AL75">
        <v>0</v>
      </c>
      <c r="AM75">
        <v>2.3318829707426856</v>
      </c>
      <c r="AN75">
        <v>0.62983533716675377</v>
      </c>
      <c r="AO75">
        <v>0</v>
      </c>
      <c r="AP75">
        <v>0</v>
      </c>
      <c r="AQ75">
        <v>17.403136507936505</v>
      </c>
      <c r="AR75">
        <v>0.19327989130434783</v>
      </c>
      <c r="AS75">
        <v>1.2731972940826646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694.58925020751633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8.8201535702470704</v>
      </c>
      <c r="L76">
        <v>370.27000000000004</v>
      </c>
      <c r="M76">
        <v>13.28</v>
      </c>
      <c r="N76">
        <v>35.046931629169215</v>
      </c>
      <c r="O76">
        <v>0</v>
      </c>
      <c r="P76">
        <v>41.223068334077709</v>
      </c>
      <c r="Q76">
        <v>3.0300000000000002</v>
      </c>
      <c r="R76">
        <v>12.276930767308173</v>
      </c>
      <c r="S76">
        <v>7.79</v>
      </c>
      <c r="T76">
        <v>0</v>
      </c>
      <c r="U76">
        <v>24.719386265455086</v>
      </c>
      <c r="V76">
        <v>5.7430678781400317</v>
      </c>
      <c r="W76">
        <v>13.34</v>
      </c>
      <c r="X76">
        <v>43.76</v>
      </c>
      <c r="Y76">
        <v>0</v>
      </c>
      <c r="Z76">
        <v>3.8475000000000001</v>
      </c>
      <c r="AA76">
        <v>3.9049409282700425</v>
      </c>
      <c r="AB76">
        <v>11.659414853713427</v>
      </c>
      <c r="AC76">
        <v>5.7190576409612062</v>
      </c>
      <c r="AD76">
        <v>10.784477668433006</v>
      </c>
      <c r="AE76">
        <v>9.7259727479182434</v>
      </c>
      <c r="AF76">
        <v>11.523225152129816</v>
      </c>
      <c r="AG76">
        <v>12.950028000000001</v>
      </c>
      <c r="AH76">
        <v>33.533286166842664</v>
      </c>
      <c r="AI76">
        <v>0</v>
      </c>
      <c r="AJ76">
        <v>0</v>
      </c>
      <c r="AK76">
        <v>15.912522458628841</v>
      </c>
      <c r="AL76">
        <v>0</v>
      </c>
      <c r="AM76">
        <v>2.3318829707426856</v>
      </c>
      <c r="AN76">
        <v>0.62983533716675377</v>
      </c>
      <c r="AO76">
        <v>0</v>
      </c>
      <c r="AP76">
        <v>0</v>
      </c>
      <c r="AQ76">
        <v>17.403136507936505</v>
      </c>
      <c r="AR76">
        <v>0.19327989130434783</v>
      </c>
      <c r="AS76">
        <v>1.2731972940826646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720.6912960625275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8.9902737973777587</v>
      </c>
      <c r="L77">
        <v>370.27000000000004</v>
      </c>
      <c r="M77">
        <v>13.28</v>
      </c>
      <c r="N77">
        <v>35.046931629169215</v>
      </c>
      <c r="O77">
        <v>0</v>
      </c>
      <c r="P77">
        <v>41.223068334077709</v>
      </c>
      <c r="Q77">
        <v>3.0300000000000002</v>
      </c>
      <c r="R77">
        <v>12.506932319764591</v>
      </c>
      <c r="S77">
        <v>7.79</v>
      </c>
      <c r="T77">
        <v>0</v>
      </c>
      <c r="U77">
        <v>24.719386265455086</v>
      </c>
      <c r="V77">
        <v>5.7430678781400317</v>
      </c>
      <c r="W77">
        <v>13.34</v>
      </c>
      <c r="X77">
        <v>43.76</v>
      </c>
      <c r="Y77">
        <v>0</v>
      </c>
      <c r="Z77">
        <v>3.8475000000000001</v>
      </c>
      <c r="AA77">
        <v>0</v>
      </c>
      <c r="AB77">
        <v>11.659414853713427</v>
      </c>
      <c r="AC77">
        <v>5.7190576409612062</v>
      </c>
      <c r="AD77">
        <v>5.3907047691143077</v>
      </c>
      <c r="AE77">
        <v>9.7259727479182434</v>
      </c>
      <c r="AF77">
        <v>11.523225152129816</v>
      </c>
      <c r="AG77">
        <v>12.950028000000001</v>
      </c>
      <c r="AH77">
        <v>33.533286166842664</v>
      </c>
      <c r="AI77">
        <v>0</v>
      </c>
      <c r="AJ77">
        <v>0</v>
      </c>
      <c r="AK77">
        <v>15.912522458628841</v>
      </c>
      <c r="AL77">
        <v>0</v>
      </c>
      <c r="AM77">
        <v>2.3318829707426856</v>
      </c>
      <c r="AN77">
        <v>0.62983533716675377</v>
      </c>
      <c r="AO77">
        <v>0</v>
      </c>
      <c r="AP77">
        <v>0</v>
      </c>
      <c r="AQ77">
        <v>17.403136507936505</v>
      </c>
      <c r="AR77">
        <v>0.19327989130434783</v>
      </c>
      <c r="AS77">
        <v>1.2731972940826646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711.79270401452584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8.9902737973777587</v>
      </c>
      <c r="L78">
        <v>370.27000000000004</v>
      </c>
      <c r="M78">
        <v>13.28</v>
      </c>
      <c r="N78">
        <v>35.046931629169215</v>
      </c>
      <c r="O78">
        <v>0</v>
      </c>
      <c r="P78">
        <v>41.223068334077709</v>
      </c>
      <c r="Q78">
        <v>3.0300000000000002</v>
      </c>
      <c r="R78">
        <v>12.506932319764591</v>
      </c>
      <c r="S78">
        <v>7.79</v>
      </c>
      <c r="T78">
        <v>0</v>
      </c>
      <c r="U78">
        <v>24.719386265455086</v>
      </c>
      <c r="V78">
        <v>5.7430678781400317</v>
      </c>
      <c r="W78">
        <v>13.34</v>
      </c>
      <c r="X78">
        <v>43.76</v>
      </c>
      <c r="Y78">
        <v>0</v>
      </c>
      <c r="Z78">
        <v>3.8475000000000001</v>
      </c>
      <c r="AA78">
        <v>0</v>
      </c>
      <c r="AB78">
        <v>11.659414853713427</v>
      </c>
      <c r="AC78">
        <v>5.7190576409612062</v>
      </c>
      <c r="AD78">
        <v>2.696886449659349</v>
      </c>
      <c r="AE78">
        <v>9.7259727479182434</v>
      </c>
      <c r="AF78">
        <v>11.523225152129816</v>
      </c>
      <c r="AG78">
        <v>12.950028000000001</v>
      </c>
      <c r="AH78">
        <v>24.617665892291448</v>
      </c>
      <c r="AI78">
        <v>0</v>
      </c>
      <c r="AJ78">
        <v>0</v>
      </c>
      <c r="AK78">
        <v>15.912522458628841</v>
      </c>
      <c r="AL78">
        <v>0</v>
      </c>
      <c r="AM78">
        <v>2.3318829707426856</v>
      </c>
      <c r="AN78">
        <v>0.62983533716675377</v>
      </c>
      <c r="AO78">
        <v>0</v>
      </c>
      <c r="AP78">
        <v>0</v>
      </c>
      <c r="AQ78">
        <v>17.403136507936505</v>
      </c>
      <c r="AR78">
        <v>0.19327989130434783</v>
      </c>
      <c r="AS78">
        <v>1.2731972940826646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700.18326542051966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</v>
      </c>
      <c r="L79">
        <v>370.27000000000004</v>
      </c>
      <c r="M79">
        <v>13.28</v>
      </c>
      <c r="N79">
        <v>35.046931629169215</v>
      </c>
      <c r="O79">
        <v>0</v>
      </c>
      <c r="P79">
        <v>41.223068334077709</v>
      </c>
      <c r="Q79">
        <v>3.0300000000000002</v>
      </c>
      <c r="R79">
        <v>12.506932319764591</v>
      </c>
      <c r="S79">
        <v>7.79</v>
      </c>
      <c r="T79">
        <v>0</v>
      </c>
      <c r="U79">
        <v>24.719386265455086</v>
      </c>
      <c r="V79">
        <v>5.7430678781400317</v>
      </c>
      <c r="W79">
        <v>9.76</v>
      </c>
      <c r="X79">
        <v>43.76</v>
      </c>
      <c r="Y79">
        <v>0</v>
      </c>
      <c r="Z79">
        <v>0.65045454545454551</v>
      </c>
      <c r="AA79">
        <v>0</v>
      </c>
      <c r="AB79">
        <v>0.78547636909227292</v>
      </c>
      <c r="AC79">
        <v>2.8564606565101305</v>
      </c>
      <c r="AD79">
        <v>0</v>
      </c>
      <c r="AE79">
        <v>9.7259727479182434</v>
      </c>
      <c r="AF79">
        <v>7.8539553752535491</v>
      </c>
      <c r="AG79">
        <v>12.950028000000001</v>
      </c>
      <c r="AH79">
        <v>18.444841393875397</v>
      </c>
      <c r="AI79">
        <v>1.1260816967792615</v>
      </c>
      <c r="AJ79">
        <v>0</v>
      </c>
      <c r="AK79">
        <v>15.912522458628841</v>
      </c>
      <c r="AL79">
        <v>0</v>
      </c>
      <c r="AM79">
        <v>0</v>
      </c>
      <c r="AN79">
        <v>0.62983533716675377</v>
      </c>
      <c r="AO79">
        <v>0</v>
      </c>
      <c r="AP79">
        <v>0</v>
      </c>
      <c r="AQ79">
        <v>17.403136507936505</v>
      </c>
      <c r="AR79">
        <v>0.19327989130434783</v>
      </c>
      <c r="AS79">
        <v>1.2731972940826646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665.9346287006091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9.0000000000000018</v>
      </c>
      <c r="L80">
        <v>370.27000000000004</v>
      </c>
      <c r="M80">
        <v>13.28</v>
      </c>
      <c r="N80">
        <v>35.046931629169215</v>
      </c>
      <c r="O80">
        <v>0</v>
      </c>
      <c r="P80">
        <v>41.223068334077709</v>
      </c>
      <c r="Q80">
        <v>3.0300000000000002</v>
      </c>
      <c r="R80">
        <v>12.506932319764591</v>
      </c>
      <c r="S80">
        <v>7.79</v>
      </c>
      <c r="T80">
        <v>0</v>
      </c>
      <c r="U80">
        <v>24.719386265455086</v>
      </c>
      <c r="V80">
        <v>5.7430678781400317</v>
      </c>
      <c r="W80">
        <v>9.76</v>
      </c>
      <c r="X80">
        <v>43.76</v>
      </c>
      <c r="Y80">
        <v>0</v>
      </c>
      <c r="Z80">
        <v>0</v>
      </c>
      <c r="AA80">
        <v>0</v>
      </c>
      <c r="AB80">
        <v>0</v>
      </c>
      <c r="AC80">
        <v>2.8564606565101305</v>
      </c>
      <c r="AD80">
        <v>0</v>
      </c>
      <c r="AE80">
        <v>4.8629863739591217</v>
      </c>
      <c r="AF80">
        <v>7.8539553752535491</v>
      </c>
      <c r="AG80">
        <v>12.950028000000001</v>
      </c>
      <c r="AH80">
        <v>12.296560929250266</v>
      </c>
      <c r="AI80">
        <v>4.8817329143754913</v>
      </c>
      <c r="AJ80">
        <v>0</v>
      </c>
      <c r="AK80">
        <v>15.912522458628841</v>
      </c>
      <c r="AL80">
        <v>0</v>
      </c>
      <c r="AM80">
        <v>0</v>
      </c>
      <c r="AN80">
        <v>0.62983533716675377</v>
      </c>
      <c r="AO80">
        <v>0</v>
      </c>
      <c r="AP80">
        <v>0</v>
      </c>
      <c r="AQ80">
        <v>13.049284126984126</v>
      </c>
      <c r="AR80">
        <v>0.19327989130434783</v>
      </c>
      <c r="AS80">
        <v>1.2731972940826646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652.88922978412177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</v>
      </c>
      <c r="L81">
        <v>370.27000000000004</v>
      </c>
      <c r="M81">
        <v>13.28</v>
      </c>
      <c r="N81">
        <v>35.046931629169215</v>
      </c>
      <c r="O81">
        <v>0</v>
      </c>
      <c r="P81">
        <v>41.223068334077709</v>
      </c>
      <c r="Q81">
        <v>3.0300000000000002</v>
      </c>
      <c r="R81">
        <v>12.506932319764591</v>
      </c>
      <c r="S81">
        <v>7.79</v>
      </c>
      <c r="T81">
        <v>0</v>
      </c>
      <c r="U81">
        <v>24.719386265455086</v>
      </c>
      <c r="V81">
        <v>5.7430678781400317</v>
      </c>
      <c r="W81">
        <v>9.76</v>
      </c>
      <c r="X81">
        <v>43.76</v>
      </c>
      <c r="Y81">
        <v>0</v>
      </c>
      <c r="Z81">
        <v>0</v>
      </c>
      <c r="AA81">
        <v>0</v>
      </c>
      <c r="AB81">
        <v>0</v>
      </c>
      <c r="AC81">
        <v>2.8564606565101305</v>
      </c>
      <c r="AD81">
        <v>0</v>
      </c>
      <c r="AE81">
        <v>4.8629863739591217</v>
      </c>
      <c r="AF81">
        <v>7.8539553752535491</v>
      </c>
      <c r="AG81">
        <v>12.950028000000001</v>
      </c>
      <c r="AH81">
        <v>5.5899036958817314</v>
      </c>
      <c r="AI81">
        <v>4.8817329143754913</v>
      </c>
      <c r="AJ81">
        <v>0</v>
      </c>
      <c r="AK81">
        <v>15.912522458628841</v>
      </c>
      <c r="AL81">
        <v>0</v>
      </c>
      <c r="AM81">
        <v>0</v>
      </c>
      <c r="AN81">
        <v>0.62983533716675377</v>
      </c>
      <c r="AO81">
        <v>0</v>
      </c>
      <c r="AP81">
        <v>0</v>
      </c>
      <c r="AQ81">
        <v>13.049284126984126</v>
      </c>
      <c r="AR81">
        <v>0.19327989130434783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648.44469862865981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5.63</v>
      </c>
      <c r="L82">
        <v>320.06</v>
      </c>
      <c r="M82">
        <v>13.28</v>
      </c>
      <c r="N82">
        <v>35.046931629169215</v>
      </c>
      <c r="O82">
        <v>0</v>
      </c>
      <c r="P82">
        <v>41.223068334077709</v>
      </c>
      <c r="Q82">
        <v>3.03</v>
      </c>
      <c r="R82">
        <v>12.506176650366749</v>
      </c>
      <c r="S82">
        <v>7.79</v>
      </c>
      <c r="T82">
        <v>0</v>
      </c>
      <c r="U82">
        <v>24.719386265455086</v>
      </c>
      <c r="V82">
        <v>5.7430678781400317</v>
      </c>
      <c r="W82">
        <v>9.76</v>
      </c>
      <c r="X82">
        <v>43.76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7.8539553752535491</v>
      </c>
      <c r="AG82">
        <v>12.950028000000001</v>
      </c>
      <c r="AH82">
        <v>0</v>
      </c>
      <c r="AI82">
        <v>4.8817329143754913</v>
      </c>
      <c r="AJ82">
        <v>0</v>
      </c>
      <c r="AK82">
        <v>15.912522458628841</v>
      </c>
      <c r="AL82">
        <v>0</v>
      </c>
      <c r="AM82">
        <v>0</v>
      </c>
      <c r="AN82">
        <v>0.62983533716675377</v>
      </c>
      <c r="AO82">
        <v>0</v>
      </c>
      <c r="AP82">
        <v>0</v>
      </c>
      <c r="AQ82">
        <v>13.049284126984126</v>
      </c>
      <c r="AR82">
        <v>7.8170978260869575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593.68139654165293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4.8099999999999996</v>
      </c>
      <c r="L83">
        <v>253.92</v>
      </c>
      <c r="M83">
        <v>13.28</v>
      </c>
      <c r="N83">
        <v>35.046931629169215</v>
      </c>
      <c r="O83">
        <v>0</v>
      </c>
      <c r="P83">
        <v>41.223068334077709</v>
      </c>
      <c r="Q83">
        <v>3.03</v>
      </c>
      <c r="R83">
        <v>12.506176650366749</v>
      </c>
      <c r="S83">
        <v>7.79</v>
      </c>
      <c r="T83">
        <v>0</v>
      </c>
      <c r="U83">
        <v>24.719386265455086</v>
      </c>
      <c r="V83">
        <v>5.7400000000000011</v>
      </c>
      <c r="W83">
        <v>9.76</v>
      </c>
      <c r="X83">
        <v>43.76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7.8539553752535491</v>
      </c>
      <c r="AG83">
        <v>12.950028000000001</v>
      </c>
      <c r="AH83">
        <v>0</v>
      </c>
      <c r="AI83">
        <v>4.8817329143754913</v>
      </c>
      <c r="AJ83">
        <v>0</v>
      </c>
      <c r="AK83">
        <v>15.912522458628841</v>
      </c>
      <c r="AL83">
        <v>0</v>
      </c>
      <c r="AM83">
        <v>0</v>
      </c>
      <c r="AN83">
        <v>0.62983533716675377</v>
      </c>
      <c r="AO83">
        <v>0</v>
      </c>
      <c r="AP83">
        <v>0</v>
      </c>
      <c r="AQ83">
        <v>8.6984999999999992</v>
      </c>
      <c r="AR83">
        <v>7.8170978260869575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522.36754453652873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4.8099999999999996</v>
      </c>
      <c r="L84">
        <v>204.53</v>
      </c>
      <c r="M84">
        <v>13.28</v>
      </c>
      <c r="N84">
        <v>35.046931629169215</v>
      </c>
      <c r="O84">
        <v>0</v>
      </c>
      <c r="P84">
        <v>41.223068334077709</v>
      </c>
      <c r="Q84">
        <v>3.03</v>
      </c>
      <c r="R84">
        <v>12.506176650366749</v>
      </c>
      <c r="S84">
        <v>7.79</v>
      </c>
      <c r="T84">
        <v>0</v>
      </c>
      <c r="U84">
        <v>24.719386265455086</v>
      </c>
      <c r="V84">
        <v>5.7400000000000011</v>
      </c>
      <c r="W84">
        <v>9.76</v>
      </c>
      <c r="X84">
        <v>43.76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7.8539553752535491</v>
      </c>
      <c r="AG84">
        <v>12.950028000000001</v>
      </c>
      <c r="AH84">
        <v>0</v>
      </c>
      <c r="AI84">
        <v>4.8817329143754913</v>
      </c>
      <c r="AJ84">
        <v>0</v>
      </c>
      <c r="AK84">
        <v>15.912522458628841</v>
      </c>
      <c r="AL84">
        <v>0</v>
      </c>
      <c r="AM84">
        <v>0</v>
      </c>
      <c r="AN84">
        <v>0.62983533716675377</v>
      </c>
      <c r="AO84">
        <v>0</v>
      </c>
      <c r="AP84">
        <v>0</v>
      </c>
      <c r="AQ84">
        <v>8.6984999999999992</v>
      </c>
      <c r="AR84">
        <v>7.8170978260869575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472.97754453652874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4.8099999999999996</v>
      </c>
      <c r="L85">
        <v>204.53</v>
      </c>
      <c r="M85">
        <v>13.28</v>
      </c>
      <c r="N85">
        <v>35.046931629169215</v>
      </c>
      <c r="O85">
        <v>0</v>
      </c>
      <c r="P85">
        <v>41.223068334077709</v>
      </c>
      <c r="Q85">
        <v>3.03</v>
      </c>
      <c r="R85">
        <v>12.920000000000002</v>
      </c>
      <c r="S85">
        <v>7.9656184716877396</v>
      </c>
      <c r="T85">
        <v>0</v>
      </c>
      <c r="U85">
        <v>24.719386265455086</v>
      </c>
      <c r="V85">
        <v>5.74</v>
      </c>
      <c r="W85">
        <v>9.76</v>
      </c>
      <c r="X85">
        <v>42.32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5.2369929006085192</v>
      </c>
      <c r="AG85">
        <v>12.950028000000001</v>
      </c>
      <c r="AH85">
        <v>0</v>
      </c>
      <c r="AI85">
        <v>4.8817329143754913</v>
      </c>
      <c r="AJ85">
        <v>0</v>
      </c>
      <c r="AK85">
        <v>15.912522458628841</v>
      </c>
      <c r="AL85">
        <v>0</v>
      </c>
      <c r="AM85">
        <v>0</v>
      </c>
      <c r="AN85">
        <v>0.62983533716675377</v>
      </c>
      <c r="AO85">
        <v>0</v>
      </c>
      <c r="AP85">
        <v>0</v>
      </c>
      <c r="AQ85">
        <v>8.6984999999999992</v>
      </c>
      <c r="AR85">
        <v>7.8170978260869575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469.51002388320467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4.8099999999999996</v>
      </c>
      <c r="L86">
        <v>204.53</v>
      </c>
      <c r="M86">
        <v>13.28</v>
      </c>
      <c r="N86">
        <v>35.046931629169215</v>
      </c>
      <c r="O86">
        <v>0</v>
      </c>
      <c r="P86">
        <v>41.223068334077709</v>
      </c>
      <c r="Q86">
        <v>3.03</v>
      </c>
      <c r="R86">
        <v>12.510000000000002</v>
      </c>
      <c r="S86">
        <v>7.79</v>
      </c>
      <c r="T86">
        <v>0</v>
      </c>
      <c r="U86">
        <v>24.719386265455086</v>
      </c>
      <c r="V86">
        <v>5.74</v>
      </c>
      <c r="W86">
        <v>9.76</v>
      </c>
      <c r="X86">
        <v>42.32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5.2369929006085192</v>
      </c>
      <c r="AG86">
        <v>12.950028000000001</v>
      </c>
      <c r="AH86">
        <v>0</v>
      </c>
      <c r="AI86">
        <v>1.0524414768263943</v>
      </c>
      <c r="AJ86">
        <v>0</v>
      </c>
      <c r="AK86">
        <v>15.912522458628841</v>
      </c>
      <c r="AL86">
        <v>0</v>
      </c>
      <c r="AM86">
        <v>0</v>
      </c>
      <c r="AN86">
        <v>0.62983533716675377</v>
      </c>
      <c r="AO86">
        <v>0</v>
      </c>
      <c r="AP86">
        <v>0</v>
      </c>
      <c r="AQ86">
        <v>8.6984999999999992</v>
      </c>
      <c r="AR86">
        <v>7.8170978260869575</v>
      </c>
      <c r="AS86">
        <v>3.1753233719892955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465.0951139739679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4.8099999999999996</v>
      </c>
      <c r="L87">
        <v>204.53</v>
      </c>
      <c r="M87">
        <v>13.28</v>
      </c>
      <c r="N87">
        <v>35.046931629169215</v>
      </c>
      <c r="O87">
        <v>0</v>
      </c>
      <c r="P87">
        <v>41.223068334077709</v>
      </c>
      <c r="Q87">
        <v>1.6627852348993286</v>
      </c>
      <c r="R87">
        <v>6.88</v>
      </c>
      <c r="S87">
        <v>4.2799999999999994</v>
      </c>
      <c r="T87">
        <v>0</v>
      </c>
      <c r="U87">
        <v>24.719386265455086</v>
      </c>
      <c r="V87">
        <v>5.744335347432024</v>
      </c>
      <c r="W87">
        <v>4.8099999999999996</v>
      </c>
      <c r="X87">
        <v>22.119999999999997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5.2369929006085192</v>
      </c>
      <c r="AG87">
        <v>12.950028000000001</v>
      </c>
      <c r="AH87">
        <v>0</v>
      </c>
      <c r="AI87">
        <v>0</v>
      </c>
      <c r="AJ87">
        <v>0</v>
      </c>
      <c r="AK87">
        <v>15.912522458628841</v>
      </c>
      <c r="AL87">
        <v>0</v>
      </c>
      <c r="AM87">
        <v>0</v>
      </c>
      <c r="AN87">
        <v>0.62983533716675377</v>
      </c>
      <c r="AO87">
        <v>0</v>
      </c>
      <c r="AP87">
        <v>0.60439600000000016</v>
      </c>
      <c r="AQ87">
        <v>8.6984999999999992</v>
      </c>
      <c r="AR87">
        <v>7.8170978260869575</v>
      </c>
      <c r="AS87">
        <v>1.2731972940826646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427.0920630015662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4.8099999999999996</v>
      </c>
      <c r="L88">
        <v>204.53</v>
      </c>
      <c r="M88">
        <v>13.28</v>
      </c>
      <c r="N88">
        <v>35.046931629169215</v>
      </c>
      <c r="O88">
        <v>0</v>
      </c>
      <c r="P88">
        <v>41.223068334077709</v>
      </c>
      <c r="Q88">
        <v>1.6627852348993286</v>
      </c>
      <c r="R88">
        <v>6.88</v>
      </c>
      <c r="S88">
        <v>4.2799999999999994</v>
      </c>
      <c r="T88">
        <v>0</v>
      </c>
      <c r="U88">
        <v>24.719386265455086</v>
      </c>
      <c r="V88">
        <v>5.744335347432024</v>
      </c>
      <c r="W88">
        <v>4.8099999999999996</v>
      </c>
      <c r="X88">
        <v>22.119999999999997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5.2369929006085192</v>
      </c>
      <c r="AG88">
        <v>12.950028000000001</v>
      </c>
      <c r="AH88">
        <v>0</v>
      </c>
      <c r="AI88">
        <v>0</v>
      </c>
      <c r="AJ88">
        <v>0</v>
      </c>
      <c r="AK88">
        <v>15.912522458628841</v>
      </c>
      <c r="AL88">
        <v>0</v>
      </c>
      <c r="AM88">
        <v>0</v>
      </c>
      <c r="AN88">
        <v>0.62983533716675377</v>
      </c>
      <c r="AO88">
        <v>0</v>
      </c>
      <c r="AP88">
        <v>0.60439600000000016</v>
      </c>
      <c r="AQ88">
        <v>8.6984999999999992</v>
      </c>
      <c r="AR88">
        <v>0.65347010869565214</v>
      </c>
      <c r="AS88">
        <v>1.2731972940826646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419.9284352841749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4.8099999999999996</v>
      </c>
      <c r="L89">
        <v>204.53</v>
      </c>
      <c r="M89">
        <v>13.28</v>
      </c>
      <c r="N89">
        <v>35.046931629169215</v>
      </c>
      <c r="O89">
        <v>0</v>
      </c>
      <c r="P89">
        <v>41.223068334077709</v>
      </c>
      <c r="Q89">
        <v>1.6627852348993286</v>
      </c>
      <c r="R89">
        <v>6.92</v>
      </c>
      <c r="S89">
        <v>4.2799999999999994</v>
      </c>
      <c r="T89">
        <v>0</v>
      </c>
      <c r="U89">
        <v>24.719386265455086</v>
      </c>
      <c r="V89">
        <v>5.74</v>
      </c>
      <c r="W89">
        <v>4.8099999999999996</v>
      </c>
      <c r="X89">
        <v>22.119999999999997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5.2369929006085192</v>
      </c>
      <c r="AG89">
        <v>12.950028000000001</v>
      </c>
      <c r="AH89">
        <v>0</v>
      </c>
      <c r="AI89">
        <v>0</v>
      </c>
      <c r="AJ89">
        <v>0</v>
      </c>
      <c r="AK89">
        <v>15.912522458628841</v>
      </c>
      <c r="AL89">
        <v>0</v>
      </c>
      <c r="AM89">
        <v>0</v>
      </c>
      <c r="AN89">
        <v>0.62983533716675377</v>
      </c>
      <c r="AO89">
        <v>0</v>
      </c>
      <c r="AP89">
        <v>0.60439600000000016</v>
      </c>
      <c r="AQ89">
        <v>8.6984999999999992</v>
      </c>
      <c r="AR89">
        <v>2.604676630434783</v>
      </c>
      <c r="AS89">
        <v>1.2731972940826646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421.91530645848195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204.53</v>
      </c>
      <c r="M90">
        <v>13.28</v>
      </c>
      <c r="N90">
        <v>35.046931629169215</v>
      </c>
      <c r="O90">
        <v>0</v>
      </c>
      <c r="P90">
        <v>41.223068334077709</v>
      </c>
      <c r="Q90">
        <v>1.6627852348993286</v>
      </c>
      <c r="R90">
        <v>6.92</v>
      </c>
      <c r="S90">
        <v>4.2799999999999994</v>
      </c>
      <c r="T90">
        <v>0</v>
      </c>
      <c r="U90">
        <v>24.719386265455086</v>
      </c>
      <c r="V90">
        <v>5.74</v>
      </c>
      <c r="W90">
        <v>4.8099999999999996</v>
      </c>
      <c r="X90">
        <v>22.119999999999997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5.2369929006085192</v>
      </c>
      <c r="AG90">
        <v>12.950028000000001</v>
      </c>
      <c r="AH90">
        <v>0</v>
      </c>
      <c r="AI90">
        <v>0</v>
      </c>
      <c r="AJ90">
        <v>0</v>
      </c>
      <c r="AK90">
        <v>15.912522458628841</v>
      </c>
      <c r="AL90">
        <v>0</v>
      </c>
      <c r="AM90">
        <v>0</v>
      </c>
      <c r="AN90">
        <v>0.62983533716675377</v>
      </c>
      <c r="AO90">
        <v>0</v>
      </c>
      <c r="AP90">
        <v>0.60439600000000016</v>
      </c>
      <c r="AQ90">
        <v>8.6984999999999992</v>
      </c>
      <c r="AR90">
        <v>2.604676630434783</v>
      </c>
      <c r="AS90">
        <v>1.2731972940826646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421.91530645848195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4.8099999999999996</v>
      </c>
      <c r="L91">
        <v>204.53</v>
      </c>
      <c r="M91">
        <v>13.28</v>
      </c>
      <c r="N91">
        <v>35.046931629169215</v>
      </c>
      <c r="O91">
        <v>0</v>
      </c>
      <c r="P91">
        <v>41.223068334077709</v>
      </c>
      <c r="Q91">
        <v>1.6627852348993286</v>
      </c>
      <c r="R91">
        <v>6.92</v>
      </c>
      <c r="S91">
        <v>4.2799999999999994</v>
      </c>
      <c r="T91">
        <v>0</v>
      </c>
      <c r="U91">
        <v>24.719386265455086</v>
      </c>
      <c r="V91">
        <v>5.74</v>
      </c>
      <c r="W91">
        <v>4.8099999999999996</v>
      </c>
      <c r="X91">
        <v>22.119999999999997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5.2369929006085192</v>
      </c>
      <c r="AG91">
        <v>12.950028000000001</v>
      </c>
      <c r="AH91">
        <v>0</v>
      </c>
      <c r="AI91">
        <v>0</v>
      </c>
      <c r="AJ91">
        <v>0</v>
      </c>
      <c r="AK91">
        <v>15.912522458628841</v>
      </c>
      <c r="AL91">
        <v>0</v>
      </c>
      <c r="AM91">
        <v>0</v>
      </c>
      <c r="AN91">
        <v>0.62983533716675377</v>
      </c>
      <c r="AO91">
        <v>0</v>
      </c>
      <c r="AP91">
        <v>0.60439600000000016</v>
      </c>
      <c r="AQ91">
        <v>8.6984999999999992</v>
      </c>
      <c r="AR91">
        <v>2.604676630434783</v>
      </c>
      <c r="AS91">
        <v>1.2731972940826646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421.91530645848195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204.53</v>
      </c>
      <c r="M92">
        <v>13.28</v>
      </c>
      <c r="N92">
        <v>35.046931629169215</v>
      </c>
      <c r="O92">
        <v>0</v>
      </c>
      <c r="P92">
        <v>41.223068334077709</v>
      </c>
      <c r="Q92">
        <v>1.6627852348993286</v>
      </c>
      <c r="R92">
        <v>6.92</v>
      </c>
      <c r="S92">
        <v>4.2799999999999994</v>
      </c>
      <c r="T92">
        <v>0</v>
      </c>
      <c r="U92">
        <v>24.719386265455086</v>
      </c>
      <c r="V92">
        <v>5.74</v>
      </c>
      <c r="W92">
        <v>4.8099999999999996</v>
      </c>
      <c r="X92">
        <v>22.119999999999997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5.2369929006085192</v>
      </c>
      <c r="AG92">
        <v>12.950028000000001</v>
      </c>
      <c r="AH92">
        <v>0</v>
      </c>
      <c r="AI92">
        <v>0</v>
      </c>
      <c r="AJ92">
        <v>0</v>
      </c>
      <c r="AK92">
        <v>15.912522458628841</v>
      </c>
      <c r="AL92">
        <v>0</v>
      </c>
      <c r="AM92">
        <v>0</v>
      </c>
      <c r="AN92">
        <v>0.62983533716675377</v>
      </c>
      <c r="AO92">
        <v>0</v>
      </c>
      <c r="AP92">
        <v>0.60439600000000016</v>
      </c>
      <c r="AQ92">
        <v>8.6984999999999992</v>
      </c>
      <c r="AR92">
        <v>2.604676630434783</v>
      </c>
      <c r="AS92">
        <v>1.2731972940826646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421.91530645848195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4.8099999999999996</v>
      </c>
      <c r="L93">
        <v>204.53</v>
      </c>
      <c r="M93">
        <v>13.28</v>
      </c>
      <c r="N93">
        <v>35.046931629169215</v>
      </c>
      <c r="O93">
        <v>0</v>
      </c>
      <c r="P93">
        <v>41.223068334077709</v>
      </c>
      <c r="Q93">
        <v>1.6627852348993286</v>
      </c>
      <c r="R93">
        <v>6.92</v>
      </c>
      <c r="S93">
        <v>4.2799999999999994</v>
      </c>
      <c r="T93">
        <v>0</v>
      </c>
      <c r="U93">
        <v>24.719386265455086</v>
      </c>
      <c r="V93">
        <v>5.74</v>
      </c>
      <c r="W93">
        <v>4.8099999999999996</v>
      </c>
      <c r="X93">
        <v>22.119999999999997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12.950028000000001</v>
      </c>
      <c r="AH93">
        <v>0</v>
      </c>
      <c r="AI93">
        <v>0</v>
      </c>
      <c r="AJ93">
        <v>0</v>
      </c>
      <c r="AK93">
        <v>15.912522458628841</v>
      </c>
      <c r="AL93">
        <v>0</v>
      </c>
      <c r="AM93">
        <v>0</v>
      </c>
      <c r="AN93">
        <v>0.62983533716675377</v>
      </c>
      <c r="AO93">
        <v>0</v>
      </c>
      <c r="AP93">
        <v>0.60439600000000016</v>
      </c>
      <c r="AQ93">
        <v>4.3507841269841263</v>
      </c>
      <c r="AR93">
        <v>0.65347010869565214</v>
      </c>
      <c r="AS93">
        <v>1.2731972940826646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412.99635363776349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4.8099999999999996</v>
      </c>
      <c r="L94">
        <v>204.53</v>
      </c>
      <c r="M94">
        <v>13.28</v>
      </c>
      <c r="N94">
        <v>35.046931629169215</v>
      </c>
      <c r="O94">
        <v>0</v>
      </c>
      <c r="P94">
        <v>41.223068334077709</v>
      </c>
      <c r="Q94">
        <v>1.6627852348993286</v>
      </c>
      <c r="R94">
        <v>6.92</v>
      </c>
      <c r="S94">
        <v>4.2799999999999994</v>
      </c>
      <c r="T94">
        <v>0</v>
      </c>
      <c r="U94">
        <v>24.719386265455086</v>
      </c>
      <c r="V94">
        <v>5.74</v>
      </c>
      <c r="W94">
        <v>4.8099999999999996</v>
      </c>
      <c r="X94">
        <v>22.119999999999997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12.950028000000001</v>
      </c>
      <c r="AH94">
        <v>0</v>
      </c>
      <c r="AI94">
        <v>0</v>
      </c>
      <c r="AJ94">
        <v>0</v>
      </c>
      <c r="AK94">
        <v>15.912522458628841</v>
      </c>
      <c r="AL94">
        <v>0</v>
      </c>
      <c r="AM94">
        <v>0</v>
      </c>
      <c r="AN94">
        <v>0.62983533716675377</v>
      </c>
      <c r="AO94">
        <v>0</v>
      </c>
      <c r="AP94">
        <v>0.60439600000000016</v>
      </c>
      <c r="AQ94">
        <v>4.3507841269841263</v>
      </c>
      <c r="AR94">
        <v>0.65347010869565214</v>
      </c>
      <c r="AS94">
        <v>1.2731972940826646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412.99635363776349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4.8099999999999996</v>
      </c>
      <c r="L95">
        <v>204.53</v>
      </c>
      <c r="M95">
        <v>13.28</v>
      </c>
      <c r="N95">
        <v>35.046931629169215</v>
      </c>
      <c r="O95">
        <v>0</v>
      </c>
      <c r="P95">
        <v>41.223068334077709</v>
      </c>
      <c r="Q95">
        <v>1.6627852348993286</v>
      </c>
      <c r="R95">
        <v>6.92</v>
      </c>
      <c r="S95">
        <v>4.2799999999999994</v>
      </c>
      <c r="T95">
        <v>0</v>
      </c>
      <c r="U95">
        <v>24.719386265455086</v>
      </c>
      <c r="V95">
        <v>5.74</v>
      </c>
      <c r="W95">
        <v>4.8099999999999996</v>
      </c>
      <c r="X95">
        <v>22.119999999999997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12.950028000000001</v>
      </c>
      <c r="AH95">
        <v>0</v>
      </c>
      <c r="AI95">
        <v>0</v>
      </c>
      <c r="AJ95">
        <v>0</v>
      </c>
      <c r="AK95">
        <v>15.912522458628841</v>
      </c>
      <c r="AL95">
        <v>0</v>
      </c>
      <c r="AM95">
        <v>0</v>
      </c>
      <c r="AN95">
        <v>0.62983533716675377</v>
      </c>
      <c r="AO95">
        <v>0</v>
      </c>
      <c r="AP95">
        <v>0.60439600000000016</v>
      </c>
      <c r="AQ95">
        <v>4.3507841269841263</v>
      </c>
      <c r="AR95">
        <v>0.65347010869565214</v>
      </c>
      <c r="AS95">
        <v>1.2731972940826646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412.99635363776349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204.53</v>
      </c>
      <c r="M96">
        <v>13.28</v>
      </c>
      <c r="N96">
        <v>35.046931629169215</v>
      </c>
      <c r="O96">
        <v>0</v>
      </c>
      <c r="P96">
        <v>41.223068334077709</v>
      </c>
      <c r="Q96">
        <v>1.6627852348993286</v>
      </c>
      <c r="R96">
        <v>6.92</v>
      </c>
      <c r="S96">
        <v>4.2799999999999994</v>
      </c>
      <c r="T96">
        <v>0</v>
      </c>
      <c r="U96">
        <v>24.719386265455086</v>
      </c>
      <c r="V96">
        <v>5.74</v>
      </c>
      <c r="W96">
        <v>4.8099999999999996</v>
      </c>
      <c r="X96">
        <v>22.119999999999997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12.950028000000001</v>
      </c>
      <c r="AH96">
        <v>0</v>
      </c>
      <c r="AI96">
        <v>0</v>
      </c>
      <c r="AJ96">
        <v>0</v>
      </c>
      <c r="AK96">
        <v>15.912522458628841</v>
      </c>
      <c r="AL96">
        <v>0</v>
      </c>
      <c r="AM96">
        <v>0</v>
      </c>
      <c r="AN96">
        <v>0.62983533716675377</v>
      </c>
      <c r="AO96">
        <v>0</v>
      </c>
      <c r="AP96">
        <v>0.60439600000000016</v>
      </c>
      <c r="AQ96">
        <v>4.3507841269841263</v>
      </c>
      <c r="AR96">
        <v>0.65347010869565214</v>
      </c>
      <c r="AS96">
        <v>1.2731972940826646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412.99635363776349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204.53</v>
      </c>
      <c r="M97">
        <v>13.28</v>
      </c>
      <c r="N97">
        <v>35.046931629169215</v>
      </c>
      <c r="O97">
        <v>0</v>
      </c>
      <c r="P97">
        <v>41.223068334077709</v>
      </c>
      <c r="Q97">
        <v>1.6627852348993286</v>
      </c>
      <c r="R97">
        <v>6.92</v>
      </c>
      <c r="S97">
        <v>4.2799999999999994</v>
      </c>
      <c r="T97">
        <v>0</v>
      </c>
      <c r="U97">
        <v>24.719386265455086</v>
      </c>
      <c r="V97">
        <v>5.74</v>
      </c>
      <c r="W97">
        <v>4.8099999999999996</v>
      </c>
      <c r="X97">
        <v>22.119999999999997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12.950028000000001</v>
      </c>
      <c r="AH97">
        <v>0</v>
      </c>
      <c r="AI97">
        <v>0</v>
      </c>
      <c r="AJ97">
        <v>0</v>
      </c>
      <c r="AK97">
        <v>15.912522458628841</v>
      </c>
      <c r="AL97">
        <v>0</v>
      </c>
      <c r="AM97">
        <v>0</v>
      </c>
      <c r="AN97">
        <v>0.62983533716675377</v>
      </c>
      <c r="AO97">
        <v>0</v>
      </c>
      <c r="AP97">
        <v>0.45406400000000013</v>
      </c>
      <c r="AQ97">
        <v>0</v>
      </c>
      <c r="AR97">
        <v>0.65347010869565214</v>
      </c>
      <c r="AS97">
        <v>1.2731972940826646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408.49523751077936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204.53</v>
      </c>
      <c r="M98">
        <v>13.28</v>
      </c>
      <c r="N98">
        <v>35.046931629169215</v>
      </c>
      <c r="O98">
        <v>0</v>
      </c>
      <c r="P98">
        <v>41.223068334077709</v>
      </c>
      <c r="Q98">
        <v>1.6627852348993286</v>
      </c>
      <c r="R98">
        <v>6.92</v>
      </c>
      <c r="S98">
        <v>4.2799999999999994</v>
      </c>
      <c r="T98">
        <v>0</v>
      </c>
      <c r="U98">
        <v>24.719386265455086</v>
      </c>
      <c r="V98">
        <v>5.74</v>
      </c>
      <c r="W98">
        <v>4.8099999999999996</v>
      </c>
      <c r="X98">
        <v>22.119999999999997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12.950028000000001</v>
      </c>
      <c r="AH98">
        <v>0</v>
      </c>
      <c r="AI98">
        <v>0</v>
      </c>
      <c r="AJ98">
        <v>0</v>
      </c>
      <c r="AK98">
        <v>15.912522458628841</v>
      </c>
      <c r="AL98">
        <v>0</v>
      </c>
      <c r="AM98">
        <v>0</v>
      </c>
      <c r="AN98">
        <v>0.62983533716675377</v>
      </c>
      <c r="AO98">
        <v>0</v>
      </c>
      <c r="AP98">
        <v>0.45406400000000013</v>
      </c>
      <c r="AQ98">
        <v>0</v>
      </c>
      <c r="AR98">
        <v>0.65347010869565214</v>
      </c>
      <c r="AS98">
        <v>1.2731972940826646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408.49523751077936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0.13518069502464861</v>
      </c>
      <c r="L99">
        <f t="shared" si="2"/>
        <v>5.711536127713269</v>
      </c>
      <c r="M99">
        <f t="shared" si="2"/>
        <v>0.4842449999999997</v>
      </c>
      <c r="N99">
        <f t="shared" si="2"/>
        <v>0.84112635910006073</v>
      </c>
      <c r="O99">
        <f t="shared" si="2"/>
        <v>0</v>
      </c>
      <c r="P99">
        <f t="shared" si="2"/>
        <v>0.9893444350156303</v>
      </c>
      <c r="Q99">
        <f t="shared" si="2"/>
        <v>5.3620855704697996E-2</v>
      </c>
      <c r="R99">
        <f t="shared" si="2"/>
        <v>0.20586006516285105</v>
      </c>
      <c r="S99">
        <f t="shared" si="2"/>
        <v>0.12970675477564667</v>
      </c>
      <c r="T99">
        <f t="shared" si="2"/>
        <v>0</v>
      </c>
      <c r="U99">
        <f t="shared" si="2"/>
        <v>0.5932652703709218</v>
      </c>
      <c r="V99">
        <f t="shared" si="2"/>
        <v>0.10898325390778056</v>
      </c>
      <c r="W99">
        <f t="shared" si="2"/>
        <v>0.19944693136701566</v>
      </c>
      <c r="X99">
        <f t="shared" si="2"/>
        <v>0.73999149131144992</v>
      </c>
      <c r="Y99">
        <f t="shared" si="2"/>
        <v>0</v>
      </c>
      <c r="Z99">
        <f t="shared" si="2"/>
        <v>1.2192954545454542E-2</v>
      </c>
      <c r="AA99">
        <f t="shared" si="2"/>
        <v>2.4874443037974689E-2</v>
      </c>
      <c r="AB99">
        <f t="shared" si="2"/>
        <v>3.5893355213803449E-2</v>
      </c>
      <c r="AC99">
        <f t="shared" si="2"/>
        <v>2.1441863907648819E-2</v>
      </c>
      <c r="AD99">
        <f t="shared" si="2"/>
        <v>3.235189894019682E-2</v>
      </c>
      <c r="AE99">
        <f t="shared" si="2"/>
        <v>9.1180994511733587E-2</v>
      </c>
      <c r="AF99">
        <f t="shared" si="2"/>
        <v>0.11375273199797166</v>
      </c>
      <c r="AG99">
        <f t="shared" si="2"/>
        <v>0.31080067199999956</v>
      </c>
      <c r="AH99">
        <f t="shared" si="2"/>
        <v>0.1620772941393876</v>
      </c>
      <c r="AI99">
        <f t="shared" si="2"/>
        <v>1.2580971327572663E-2</v>
      </c>
      <c r="AJ99">
        <f t="shared" si="2"/>
        <v>0</v>
      </c>
      <c r="AK99">
        <f t="shared" si="2"/>
        <v>0.38190053900709259</v>
      </c>
      <c r="AL99">
        <f t="shared" si="2"/>
        <v>0</v>
      </c>
      <c r="AM99">
        <f t="shared" si="2"/>
        <v>7.0815603900975244E-3</v>
      </c>
      <c r="AN99">
        <f t="shared" si="2"/>
        <v>1.1771922373235748E-2</v>
      </c>
      <c r="AO99">
        <f t="shared" si="2"/>
        <v>0</v>
      </c>
      <c r="AP99">
        <f t="shared" si="2"/>
        <v>9.8045610000000016E-3</v>
      </c>
      <c r="AQ99">
        <f t="shared" si="2"/>
        <v>0.20226467103174597</v>
      </c>
      <c r="AR99">
        <f t="shared" si="2"/>
        <v>3.308921059782606E-2</v>
      </c>
      <c r="AS99">
        <f t="shared" si="2"/>
        <v>3.6263113291703869E-2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11.69162999676742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17.71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18.649999999999999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18.649999999999999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18.71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17.579999999999998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17.579999999999998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18.59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19.149999999999999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19.149999999999999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0.43831500000000018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0.43831500000000018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45697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255.97</v>
      </c>
      <c r="L3" s="203">
        <v>3.33</v>
      </c>
      <c r="M3" s="203">
        <v>61.34</v>
      </c>
      <c r="N3" s="203">
        <v>50.17</v>
      </c>
      <c r="O3" s="203">
        <v>34.590000000000003</v>
      </c>
      <c r="P3" s="203">
        <v>26.54</v>
      </c>
      <c r="Q3" s="203">
        <v>2.5099999999999998</v>
      </c>
      <c r="R3" s="203">
        <v>10.24</v>
      </c>
      <c r="S3" s="203">
        <v>6.14</v>
      </c>
      <c r="T3" s="203">
        <v>0</v>
      </c>
      <c r="U3" s="203">
        <v>59.74</v>
      </c>
      <c r="V3" s="203">
        <v>4.71</v>
      </c>
      <c r="W3" s="203">
        <v>8.14</v>
      </c>
      <c r="X3" s="203">
        <v>43.44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57.71</v>
      </c>
      <c r="AQ3" s="203">
        <v>26.12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273.14999999999998</v>
      </c>
      <c r="L4" s="203">
        <v>3.33</v>
      </c>
      <c r="M4" s="203">
        <v>61.34</v>
      </c>
      <c r="N4" s="203">
        <v>50.17</v>
      </c>
      <c r="O4" s="203">
        <v>34.590000000000003</v>
      </c>
      <c r="P4" s="203">
        <v>26.54</v>
      </c>
      <c r="Q4" s="203">
        <v>2.5099999999999998</v>
      </c>
      <c r="R4" s="203">
        <v>10.24</v>
      </c>
      <c r="S4" s="203">
        <v>6.14</v>
      </c>
      <c r="T4" s="203">
        <v>0</v>
      </c>
      <c r="U4" s="203">
        <v>59.74</v>
      </c>
      <c r="V4" s="203">
        <v>4.71</v>
      </c>
      <c r="W4" s="203">
        <v>8.14</v>
      </c>
      <c r="X4" s="203">
        <v>34.46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57.71</v>
      </c>
      <c r="AQ4" s="203">
        <v>26.12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273.14999999999998</v>
      </c>
      <c r="L5" s="203">
        <v>3.33</v>
      </c>
      <c r="M5" s="203">
        <v>61.34</v>
      </c>
      <c r="N5" s="203">
        <v>50.17</v>
      </c>
      <c r="O5" s="203">
        <v>34.590000000000003</v>
      </c>
      <c r="P5" s="203">
        <v>26.54</v>
      </c>
      <c r="Q5" s="203">
        <v>2.5099999999999998</v>
      </c>
      <c r="R5" s="203">
        <v>10.24</v>
      </c>
      <c r="S5" s="203">
        <v>6.14</v>
      </c>
      <c r="T5" s="203">
        <v>0</v>
      </c>
      <c r="U5" s="203">
        <v>59.74</v>
      </c>
      <c r="V5" s="203">
        <v>4.71</v>
      </c>
      <c r="W5" s="203">
        <v>8.14</v>
      </c>
      <c r="X5" s="203">
        <v>34.46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57.71</v>
      </c>
      <c r="AQ5" s="203">
        <v>26.12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273.14999999999998</v>
      </c>
      <c r="L6" s="203">
        <v>3.33</v>
      </c>
      <c r="M6" s="203">
        <v>61.34</v>
      </c>
      <c r="N6" s="203">
        <v>50.17</v>
      </c>
      <c r="O6" s="203">
        <v>34.590000000000003</v>
      </c>
      <c r="P6" s="203">
        <v>26.54</v>
      </c>
      <c r="Q6" s="203">
        <v>2.5099999999999998</v>
      </c>
      <c r="R6" s="203">
        <v>10.24</v>
      </c>
      <c r="S6" s="203">
        <v>6.14</v>
      </c>
      <c r="T6" s="203">
        <v>0</v>
      </c>
      <c r="U6" s="203">
        <v>59.74</v>
      </c>
      <c r="V6" s="203">
        <v>4.71</v>
      </c>
      <c r="W6" s="203">
        <v>8.14</v>
      </c>
      <c r="X6" s="203">
        <v>34.46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57.71</v>
      </c>
      <c r="AQ6" s="203">
        <v>26.12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273.14999999999998</v>
      </c>
      <c r="L7" s="203">
        <v>3.33</v>
      </c>
      <c r="M7" s="203">
        <v>61.34</v>
      </c>
      <c r="N7" s="203">
        <v>50.17</v>
      </c>
      <c r="O7" s="203">
        <v>34.590000000000003</v>
      </c>
      <c r="P7" s="203">
        <v>26.54</v>
      </c>
      <c r="Q7" s="203">
        <v>2.5099999999999998</v>
      </c>
      <c r="R7" s="203">
        <v>10.24</v>
      </c>
      <c r="S7" s="203">
        <v>6.14</v>
      </c>
      <c r="T7" s="203">
        <v>0</v>
      </c>
      <c r="U7" s="203">
        <v>59.74</v>
      </c>
      <c r="V7" s="203">
        <v>4.71</v>
      </c>
      <c r="W7" s="203">
        <v>8.14</v>
      </c>
      <c r="X7" s="203">
        <v>34.46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57.71</v>
      </c>
      <c r="AQ7" s="203">
        <v>26.12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273.14999999999998</v>
      </c>
      <c r="L8" s="203">
        <v>3.33</v>
      </c>
      <c r="M8" s="203">
        <v>61.34</v>
      </c>
      <c r="N8" s="203">
        <v>50.17</v>
      </c>
      <c r="O8" s="203">
        <v>34.590000000000003</v>
      </c>
      <c r="P8" s="203">
        <v>26.54</v>
      </c>
      <c r="Q8" s="203">
        <v>2.5099999999999998</v>
      </c>
      <c r="R8" s="203">
        <v>10.24</v>
      </c>
      <c r="S8" s="203">
        <v>6.14</v>
      </c>
      <c r="T8" s="203">
        <v>0</v>
      </c>
      <c r="U8" s="203">
        <v>59.74</v>
      </c>
      <c r="V8" s="203">
        <v>4.71</v>
      </c>
      <c r="W8" s="203">
        <v>8.14</v>
      </c>
      <c r="X8" s="203">
        <v>34.46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57.71</v>
      </c>
      <c r="AQ8" s="203">
        <v>26.12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273.14999999999998</v>
      </c>
      <c r="L9" s="203">
        <v>3.33</v>
      </c>
      <c r="M9" s="203">
        <v>61.34</v>
      </c>
      <c r="N9" s="203">
        <v>50.17</v>
      </c>
      <c r="O9" s="203">
        <v>34.590000000000003</v>
      </c>
      <c r="P9" s="203">
        <v>26.54</v>
      </c>
      <c r="Q9" s="203">
        <v>2.5099999999999998</v>
      </c>
      <c r="R9" s="203">
        <v>10.24</v>
      </c>
      <c r="S9" s="203">
        <v>6.14</v>
      </c>
      <c r="T9" s="203">
        <v>0</v>
      </c>
      <c r="U9" s="203">
        <v>59.74</v>
      </c>
      <c r="V9" s="203">
        <v>4.71</v>
      </c>
      <c r="W9" s="203">
        <v>8.14</v>
      </c>
      <c r="X9" s="203">
        <v>34.46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57.71</v>
      </c>
      <c r="AQ9" s="203">
        <v>26.12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273.14999999999998</v>
      </c>
      <c r="L10" s="203">
        <v>3.33</v>
      </c>
      <c r="M10" s="203">
        <v>61.34</v>
      </c>
      <c r="N10" s="203">
        <v>50.17</v>
      </c>
      <c r="O10" s="203">
        <v>34.590000000000003</v>
      </c>
      <c r="P10" s="203">
        <v>26.54</v>
      </c>
      <c r="Q10" s="203">
        <v>2.5099999999999998</v>
      </c>
      <c r="R10" s="203">
        <v>10.24</v>
      </c>
      <c r="S10" s="203">
        <v>6.14</v>
      </c>
      <c r="T10" s="203">
        <v>0</v>
      </c>
      <c r="U10" s="203">
        <v>59.74</v>
      </c>
      <c r="V10" s="203">
        <v>4.71</v>
      </c>
      <c r="W10" s="203">
        <v>8.14</v>
      </c>
      <c r="X10" s="203">
        <v>34.46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57.71</v>
      </c>
      <c r="AQ10" s="203">
        <v>26.12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273.14999999999998</v>
      </c>
      <c r="L11" s="203">
        <v>3.33</v>
      </c>
      <c r="M11" s="203">
        <v>61.34</v>
      </c>
      <c r="N11" s="203">
        <v>50.17</v>
      </c>
      <c r="O11" s="203">
        <v>34.590000000000003</v>
      </c>
      <c r="P11" s="203">
        <v>26.54</v>
      </c>
      <c r="Q11" s="203">
        <v>2.5099999999999998</v>
      </c>
      <c r="R11" s="203">
        <v>10.24</v>
      </c>
      <c r="S11" s="203">
        <v>6.14</v>
      </c>
      <c r="T11" s="203">
        <v>0</v>
      </c>
      <c r="U11" s="203">
        <v>59.74</v>
      </c>
      <c r="V11" s="203">
        <v>4.71</v>
      </c>
      <c r="W11" s="203">
        <v>8.14</v>
      </c>
      <c r="X11" s="203">
        <v>34.46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57.71</v>
      </c>
      <c r="AQ11" s="203">
        <v>26.12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273.14999999999998</v>
      </c>
      <c r="L12" s="203">
        <v>3.33</v>
      </c>
      <c r="M12" s="203">
        <v>61.34</v>
      </c>
      <c r="N12" s="203">
        <v>50.17</v>
      </c>
      <c r="O12" s="203">
        <v>34.590000000000003</v>
      </c>
      <c r="P12" s="203">
        <v>26.54</v>
      </c>
      <c r="Q12" s="203">
        <v>2.5099999999999998</v>
      </c>
      <c r="R12" s="203">
        <v>10.24</v>
      </c>
      <c r="S12" s="203">
        <v>6.14</v>
      </c>
      <c r="T12" s="203">
        <v>0</v>
      </c>
      <c r="U12" s="203">
        <v>59.74</v>
      </c>
      <c r="V12" s="203">
        <v>4.71</v>
      </c>
      <c r="W12" s="203">
        <v>8.14</v>
      </c>
      <c r="X12" s="203">
        <v>34.46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57.71</v>
      </c>
      <c r="AQ12" s="203">
        <v>26.12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273.14999999999998</v>
      </c>
      <c r="L13" s="203">
        <v>3.33</v>
      </c>
      <c r="M13" s="203">
        <v>61.34</v>
      </c>
      <c r="N13" s="203">
        <v>50.17</v>
      </c>
      <c r="O13" s="203">
        <v>35.369999999999997</v>
      </c>
      <c r="P13" s="203">
        <v>26.54</v>
      </c>
      <c r="Q13" s="203">
        <v>2.5099999999999998</v>
      </c>
      <c r="R13" s="203">
        <v>10.24</v>
      </c>
      <c r="S13" s="203">
        <v>6.14</v>
      </c>
      <c r="T13" s="203">
        <v>0</v>
      </c>
      <c r="U13" s="203">
        <v>59.74</v>
      </c>
      <c r="V13" s="203">
        <v>4.71</v>
      </c>
      <c r="W13" s="203">
        <v>8.14</v>
      </c>
      <c r="X13" s="203">
        <v>34.46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57.71</v>
      </c>
      <c r="AQ13" s="203">
        <v>26.12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273.14999999999998</v>
      </c>
      <c r="L14" s="203">
        <v>3.33</v>
      </c>
      <c r="M14" s="203">
        <v>61.34</v>
      </c>
      <c r="N14" s="203">
        <v>50.17</v>
      </c>
      <c r="O14" s="203">
        <v>35.43</v>
      </c>
      <c r="P14" s="203">
        <v>26.54</v>
      </c>
      <c r="Q14" s="203">
        <v>2.5099999999999998</v>
      </c>
      <c r="R14" s="203">
        <v>10.24</v>
      </c>
      <c r="S14" s="203">
        <v>6.14</v>
      </c>
      <c r="T14" s="203">
        <v>0</v>
      </c>
      <c r="U14" s="203">
        <v>59.74</v>
      </c>
      <c r="V14" s="203">
        <v>4.71</v>
      </c>
      <c r="W14" s="203">
        <v>8.14</v>
      </c>
      <c r="X14" s="203">
        <v>34.46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57.71</v>
      </c>
      <c r="AQ14" s="203">
        <v>26.12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273.14999999999998</v>
      </c>
      <c r="L15" s="203">
        <v>3.33</v>
      </c>
      <c r="M15" s="203">
        <v>61.34</v>
      </c>
      <c r="N15" s="203">
        <v>50.17</v>
      </c>
      <c r="O15" s="203">
        <v>35.43</v>
      </c>
      <c r="P15" s="203">
        <v>26.54</v>
      </c>
      <c r="Q15" s="203">
        <v>2.5099999999999998</v>
      </c>
      <c r="R15" s="203">
        <v>10.24</v>
      </c>
      <c r="S15" s="203">
        <v>6.14</v>
      </c>
      <c r="T15" s="203">
        <v>0</v>
      </c>
      <c r="U15" s="203">
        <v>59.74</v>
      </c>
      <c r="V15" s="203">
        <v>4.71</v>
      </c>
      <c r="W15" s="203">
        <v>8.14</v>
      </c>
      <c r="X15" s="203">
        <v>34.46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57.71</v>
      </c>
      <c r="AQ15" s="203">
        <v>26.12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273.14999999999998</v>
      </c>
      <c r="L16" s="203">
        <v>3.33</v>
      </c>
      <c r="M16" s="203">
        <v>61.34</v>
      </c>
      <c r="N16" s="203">
        <v>50.17</v>
      </c>
      <c r="O16" s="203">
        <v>35.43</v>
      </c>
      <c r="P16" s="203">
        <v>26.54</v>
      </c>
      <c r="Q16" s="203">
        <v>2.5099999999999998</v>
      </c>
      <c r="R16" s="203">
        <v>10.24</v>
      </c>
      <c r="S16" s="203">
        <v>6.14</v>
      </c>
      <c r="T16" s="203">
        <v>0</v>
      </c>
      <c r="U16" s="203">
        <v>59.74</v>
      </c>
      <c r="V16" s="203">
        <v>4.71</v>
      </c>
      <c r="W16" s="203">
        <v>8.14</v>
      </c>
      <c r="X16" s="203">
        <v>34.46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57.71</v>
      </c>
      <c r="AQ16" s="203">
        <v>26.12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273.14999999999998</v>
      </c>
      <c r="L17" s="203">
        <v>3.33</v>
      </c>
      <c r="M17" s="203">
        <v>61.34</v>
      </c>
      <c r="N17" s="203">
        <v>50.17</v>
      </c>
      <c r="O17" s="203">
        <v>35.43</v>
      </c>
      <c r="P17" s="203">
        <v>26.54</v>
      </c>
      <c r="Q17" s="203">
        <v>2.5099999999999998</v>
      </c>
      <c r="R17" s="203">
        <v>10.24</v>
      </c>
      <c r="S17" s="203">
        <v>6.14</v>
      </c>
      <c r="T17" s="203">
        <v>0</v>
      </c>
      <c r="U17" s="203">
        <v>59.74</v>
      </c>
      <c r="V17" s="203">
        <v>4.71</v>
      </c>
      <c r="W17" s="203">
        <v>8.14</v>
      </c>
      <c r="X17" s="203">
        <v>34.46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57.71</v>
      </c>
      <c r="AQ17" s="203">
        <v>26.12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273.14999999999998</v>
      </c>
      <c r="L18" s="203">
        <v>3.33</v>
      </c>
      <c r="M18" s="203">
        <v>61.34</v>
      </c>
      <c r="N18" s="203">
        <v>50.17</v>
      </c>
      <c r="O18" s="203">
        <v>35.43</v>
      </c>
      <c r="P18" s="203">
        <v>26.54</v>
      </c>
      <c r="Q18" s="203">
        <v>2.5099999999999998</v>
      </c>
      <c r="R18" s="203">
        <v>10.24</v>
      </c>
      <c r="S18" s="203">
        <v>6.14</v>
      </c>
      <c r="T18" s="203">
        <v>0</v>
      </c>
      <c r="U18" s="203">
        <v>59.74</v>
      </c>
      <c r="V18" s="203">
        <v>4.71</v>
      </c>
      <c r="W18" s="203">
        <v>8.14</v>
      </c>
      <c r="X18" s="203">
        <v>34.46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57.71</v>
      </c>
      <c r="AQ18" s="203">
        <v>26.12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273.14999999999998</v>
      </c>
      <c r="L19" s="203">
        <v>3.33</v>
      </c>
      <c r="M19" s="203">
        <v>61.34</v>
      </c>
      <c r="N19" s="203">
        <v>50.17</v>
      </c>
      <c r="O19" s="203">
        <v>35.43</v>
      </c>
      <c r="P19" s="203">
        <v>26.54</v>
      </c>
      <c r="Q19" s="203">
        <v>2.5099999999999998</v>
      </c>
      <c r="R19" s="203">
        <v>10.24</v>
      </c>
      <c r="S19" s="203">
        <v>6.14</v>
      </c>
      <c r="T19" s="203">
        <v>0</v>
      </c>
      <c r="U19" s="203">
        <v>59.74</v>
      </c>
      <c r="V19" s="203">
        <v>4.71</v>
      </c>
      <c r="W19" s="203">
        <v>8.14</v>
      </c>
      <c r="X19" s="203">
        <v>34.46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57.71</v>
      </c>
      <c r="AQ19" s="203">
        <v>26.12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273.14999999999998</v>
      </c>
      <c r="L20" s="203">
        <v>3.33</v>
      </c>
      <c r="M20" s="203">
        <v>61.34</v>
      </c>
      <c r="N20" s="203">
        <v>50.17</v>
      </c>
      <c r="O20" s="203">
        <v>35.43</v>
      </c>
      <c r="P20" s="203">
        <v>26.54</v>
      </c>
      <c r="Q20" s="203">
        <v>2.5099999999999998</v>
      </c>
      <c r="R20" s="203">
        <v>10.24</v>
      </c>
      <c r="S20" s="203">
        <v>6.14</v>
      </c>
      <c r="T20" s="203">
        <v>0</v>
      </c>
      <c r="U20" s="203">
        <v>59.74</v>
      </c>
      <c r="V20" s="203">
        <v>4.71</v>
      </c>
      <c r="W20" s="203">
        <v>8.14</v>
      </c>
      <c r="X20" s="203">
        <v>34.46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57.71</v>
      </c>
      <c r="AQ20" s="203">
        <v>26.12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273.14999999999998</v>
      </c>
      <c r="L21" s="203">
        <v>3.33</v>
      </c>
      <c r="M21" s="203">
        <v>61.34</v>
      </c>
      <c r="N21" s="203">
        <v>50.17</v>
      </c>
      <c r="O21" s="203">
        <v>35.43</v>
      </c>
      <c r="P21" s="203">
        <v>26.54</v>
      </c>
      <c r="Q21" s="203">
        <v>2.5099999999999998</v>
      </c>
      <c r="R21" s="203">
        <v>10.24</v>
      </c>
      <c r="S21" s="203">
        <v>6.14</v>
      </c>
      <c r="T21" s="203">
        <v>0</v>
      </c>
      <c r="U21" s="203">
        <v>59.74</v>
      </c>
      <c r="V21" s="203">
        <v>4.71</v>
      </c>
      <c r="W21" s="203">
        <v>8.14</v>
      </c>
      <c r="X21" s="203">
        <v>34.46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55.3</v>
      </c>
      <c r="AQ21" s="203">
        <v>26.12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273.14999999999998</v>
      </c>
      <c r="L22" s="203">
        <v>3.33</v>
      </c>
      <c r="M22" s="203">
        <v>61.34</v>
      </c>
      <c r="N22" s="203">
        <v>50.17</v>
      </c>
      <c r="O22" s="203">
        <v>35.43</v>
      </c>
      <c r="P22" s="203">
        <v>26.54</v>
      </c>
      <c r="Q22" s="203">
        <v>2.5099999999999998</v>
      </c>
      <c r="R22" s="203">
        <v>10.24</v>
      </c>
      <c r="S22" s="203">
        <v>6.14</v>
      </c>
      <c r="T22" s="203">
        <v>0</v>
      </c>
      <c r="U22" s="203">
        <v>59.74</v>
      </c>
      <c r="V22" s="203">
        <v>4.71</v>
      </c>
      <c r="W22" s="203">
        <v>8.14</v>
      </c>
      <c r="X22" s="203">
        <v>34.46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55.3</v>
      </c>
      <c r="AQ22" s="203">
        <v>26.12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273.14999999999998</v>
      </c>
      <c r="L23" s="203">
        <v>3.33</v>
      </c>
      <c r="M23" s="203">
        <v>61.34</v>
      </c>
      <c r="N23" s="203">
        <v>50.17</v>
      </c>
      <c r="O23" s="203">
        <v>35.43</v>
      </c>
      <c r="P23" s="203">
        <v>26.54</v>
      </c>
      <c r="Q23" s="203">
        <v>2.5099999999999998</v>
      </c>
      <c r="R23" s="203">
        <v>10.24</v>
      </c>
      <c r="S23" s="203">
        <v>6.14</v>
      </c>
      <c r="T23" s="203">
        <v>0</v>
      </c>
      <c r="U23" s="203">
        <v>59.74</v>
      </c>
      <c r="V23" s="203">
        <v>4.71</v>
      </c>
      <c r="W23" s="203">
        <v>7.83</v>
      </c>
      <c r="X23" s="203">
        <v>34.46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57.71</v>
      </c>
      <c r="AQ23" s="203">
        <v>26.12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273.14999999999998</v>
      </c>
      <c r="L24" s="203">
        <v>3.33</v>
      </c>
      <c r="M24" s="203">
        <v>61.34</v>
      </c>
      <c r="N24" s="203">
        <v>50.17</v>
      </c>
      <c r="O24" s="203">
        <v>35.43</v>
      </c>
      <c r="P24" s="203">
        <v>26.54</v>
      </c>
      <c r="Q24" s="203">
        <v>2.5099999999999998</v>
      </c>
      <c r="R24" s="203">
        <v>10.24</v>
      </c>
      <c r="S24" s="203">
        <v>6.14</v>
      </c>
      <c r="T24" s="203">
        <v>0</v>
      </c>
      <c r="U24" s="203">
        <v>59.74</v>
      </c>
      <c r="V24" s="203">
        <v>4.71</v>
      </c>
      <c r="W24" s="203">
        <v>7.83</v>
      </c>
      <c r="X24" s="203">
        <v>34.46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57.71</v>
      </c>
      <c r="AQ24" s="203">
        <v>26.12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273.14999999999998</v>
      </c>
      <c r="L25" s="203">
        <v>3.33</v>
      </c>
      <c r="M25" s="203">
        <v>61.34</v>
      </c>
      <c r="N25" s="203">
        <v>50.17</v>
      </c>
      <c r="O25" s="203">
        <v>35.43</v>
      </c>
      <c r="P25" s="203">
        <v>26.54</v>
      </c>
      <c r="Q25" s="203">
        <v>2.5099999999999998</v>
      </c>
      <c r="R25" s="203">
        <v>10.24</v>
      </c>
      <c r="S25" s="203">
        <v>6.14</v>
      </c>
      <c r="T25" s="203">
        <v>0</v>
      </c>
      <c r="U25" s="203">
        <v>59.74</v>
      </c>
      <c r="V25" s="203">
        <v>4.71</v>
      </c>
      <c r="W25" s="203">
        <v>7.83</v>
      </c>
      <c r="X25" s="203">
        <v>34.46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57.71</v>
      </c>
      <c r="AQ25" s="203">
        <v>26.12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273.14999999999998</v>
      </c>
      <c r="L26" s="203">
        <v>3.33</v>
      </c>
      <c r="M26" s="203">
        <v>61.34</v>
      </c>
      <c r="N26" s="203">
        <v>50.17</v>
      </c>
      <c r="O26" s="203">
        <v>35.43</v>
      </c>
      <c r="P26" s="203">
        <v>26.54</v>
      </c>
      <c r="Q26" s="203">
        <v>2.5099999999999998</v>
      </c>
      <c r="R26" s="203">
        <v>10.24</v>
      </c>
      <c r="S26" s="203">
        <v>6.14</v>
      </c>
      <c r="T26" s="203">
        <v>0</v>
      </c>
      <c r="U26" s="203">
        <v>59.74</v>
      </c>
      <c r="V26" s="203">
        <v>4.71</v>
      </c>
      <c r="W26" s="203">
        <v>7.83</v>
      </c>
      <c r="X26" s="203">
        <v>34.46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57.71</v>
      </c>
      <c r="AQ26" s="203">
        <v>26.12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273.14999999999998</v>
      </c>
      <c r="L27" s="203">
        <v>3.33</v>
      </c>
      <c r="M27" s="203">
        <v>61.34</v>
      </c>
      <c r="N27" s="203">
        <v>50.17</v>
      </c>
      <c r="O27" s="203">
        <v>35.43</v>
      </c>
      <c r="P27" s="203">
        <v>26.54</v>
      </c>
      <c r="Q27" s="203">
        <v>2.4</v>
      </c>
      <c r="R27" s="203">
        <v>9.84</v>
      </c>
      <c r="S27" s="203">
        <v>6.13</v>
      </c>
      <c r="T27" s="203">
        <v>0</v>
      </c>
      <c r="U27" s="203">
        <v>59.74</v>
      </c>
      <c r="V27" s="203">
        <v>4.2</v>
      </c>
      <c r="W27" s="203">
        <v>13.06</v>
      </c>
      <c r="X27" s="203">
        <v>55.04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57.71</v>
      </c>
      <c r="AQ27" s="203">
        <v>19.8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273.14999999999998</v>
      </c>
      <c r="L28" s="203">
        <v>3.33</v>
      </c>
      <c r="M28" s="203">
        <v>61.34</v>
      </c>
      <c r="N28" s="203">
        <v>50.17</v>
      </c>
      <c r="O28" s="203">
        <v>35.43</v>
      </c>
      <c r="P28" s="203">
        <v>26.54</v>
      </c>
      <c r="Q28" s="203">
        <v>2.4</v>
      </c>
      <c r="R28" s="203">
        <v>9.84</v>
      </c>
      <c r="S28" s="203">
        <v>6.13</v>
      </c>
      <c r="T28" s="203">
        <v>0</v>
      </c>
      <c r="U28" s="203">
        <v>59.74</v>
      </c>
      <c r="V28" s="203">
        <v>4.2</v>
      </c>
      <c r="W28" s="203">
        <v>14.23</v>
      </c>
      <c r="X28" s="203">
        <v>62.62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96.18</v>
      </c>
      <c r="AQ28" s="203">
        <v>19.8</v>
      </c>
      <c r="AR28" s="203">
        <v>0.48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273.14999999999998</v>
      </c>
      <c r="L29" s="203">
        <v>2.64</v>
      </c>
      <c r="M29" s="203">
        <v>61.34</v>
      </c>
      <c r="N29" s="203">
        <v>50.17</v>
      </c>
      <c r="O29" s="203">
        <v>35.43</v>
      </c>
      <c r="P29" s="203">
        <v>26.54</v>
      </c>
      <c r="Q29" s="203">
        <v>2.4</v>
      </c>
      <c r="R29" s="203">
        <v>9.84</v>
      </c>
      <c r="S29" s="203">
        <v>6.13</v>
      </c>
      <c r="T29" s="203">
        <v>0</v>
      </c>
      <c r="U29" s="203">
        <v>59.74</v>
      </c>
      <c r="V29" s="203">
        <v>4.2</v>
      </c>
      <c r="W29" s="203">
        <v>15.2</v>
      </c>
      <c r="X29" s="203">
        <v>62.64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79.59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117.56</v>
      </c>
      <c r="AQ29" s="203">
        <v>19.8</v>
      </c>
      <c r="AR29" s="203">
        <v>2.0699999999999998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273.14999999999998</v>
      </c>
      <c r="L30" s="203">
        <v>2.52</v>
      </c>
      <c r="M30" s="203">
        <v>61.34</v>
      </c>
      <c r="N30" s="203">
        <v>50.17</v>
      </c>
      <c r="O30" s="203">
        <v>35.43</v>
      </c>
      <c r="P30" s="203">
        <v>26.54</v>
      </c>
      <c r="Q30" s="203">
        <v>2.4</v>
      </c>
      <c r="R30" s="203">
        <v>9.84</v>
      </c>
      <c r="S30" s="203">
        <v>6.13</v>
      </c>
      <c r="T30" s="203">
        <v>0</v>
      </c>
      <c r="U30" s="203">
        <v>59.74</v>
      </c>
      <c r="V30" s="203">
        <v>4.2</v>
      </c>
      <c r="W30" s="203">
        <v>15.88</v>
      </c>
      <c r="X30" s="203">
        <v>62.64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79.59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117.56</v>
      </c>
      <c r="AQ30" s="203">
        <v>19.8</v>
      </c>
      <c r="AR30" s="203">
        <v>5.7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301.83</v>
      </c>
      <c r="L31" s="203">
        <v>4.84</v>
      </c>
      <c r="M31" s="203">
        <v>61.34</v>
      </c>
      <c r="N31" s="203">
        <v>50.17</v>
      </c>
      <c r="O31" s="203">
        <v>34.590000000000003</v>
      </c>
      <c r="P31" s="203">
        <v>26.54</v>
      </c>
      <c r="Q31" s="203">
        <v>3.92</v>
      </c>
      <c r="R31" s="203">
        <v>15.08</v>
      </c>
      <c r="S31" s="203">
        <v>9.7100000000000009</v>
      </c>
      <c r="T31" s="203">
        <v>0</v>
      </c>
      <c r="U31" s="203">
        <v>59.74</v>
      </c>
      <c r="V31" s="203">
        <v>8.2200000000000006</v>
      </c>
      <c r="W31" s="203">
        <v>15.9</v>
      </c>
      <c r="X31" s="203">
        <v>62.64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75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117.56</v>
      </c>
      <c r="AQ31" s="203">
        <v>38.1</v>
      </c>
      <c r="AR31" s="203">
        <v>12.88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384.72</v>
      </c>
      <c r="L32" s="203">
        <v>5.81</v>
      </c>
      <c r="M32" s="203">
        <v>61.34</v>
      </c>
      <c r="N32" s="203">
        <v>50.17</v>
      </c>
      <c r="O32" s="203">
        <v>34.590000000000003</v>
      </c>
      <c r="P32" s="203">
        <v>26.54</v>
      </c>
      <c r="Q32" s="203">
        <v>4.3499999999999996</v>
      </c>
      <c r="R32" s="203">
        <v>17.68</v>
      </c>
      <c r="S32" s="203">
        <v>11.09</v>
      </c>
      <c r="T32" s="203">
        <v>0</v>
      </c>
      <c r="U32" s="203">
        <v>59.74</v>
      </c>
      <c r="V32" s="203">
        <v>8.2200000000000006</v>
      </c>
      <c r="W32" s="203">
        <v>16.350000000000001</v>
      </c>
      <c r="X32" s="203">
        <v>62.64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75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117.56</v>
      </c>
      <c r="AQ32" s="203">
        <v>38.1</v>
      </c>
      <c r="AR32" s="203">
        <v>25.5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432.81</v>
      </c>
      <c r="L33" s="203">
        <v>6.03</v>
      </c>
      <c r="M33" s="203">
        <v>61.34</v>
      </c>
      <c r="N33" s="203">
        <v>50.17</v>
      </c>
      <c r="O33" s="203">
        <v>34.590000000000003</v>
      </c>
      <c r="P33" s="203">
        <v>26.54</v>
      </c>
      <c r="Q33" s="203">
        <v>4.3499999999999996</v>
      </c>
      <c r="R33" s="203">
        <v>17.91</v>
      </c>
      <c r="S33" s="203">
        <v>11.15</v>
      </c>
      <c r="T33" s="203">
        <v>0</v>
      </c>
      <c r="U33" s="203">
        <v>59.74</v>
      </c>
      <c r="V33" s="203">
        <v>8.2200000000000006</v>
      </c>
      <c r="W33" s="203">
        <v>16.41</v>
      </c>
      <c r="X33" s="203">
        <v>62.64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75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117.56</v>
      </c>
      <c r="AQ33" s="203">
        <v>38.1</v>
      </c>
      <c r="AR33" s="203">
        <v>30.5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489.9</v>
      </c>
      <c r="L34" s="203">
        <v>6.03</v>
      </c>
      <c r="M34" s="203">
        <v>61.34</v>
      </c>
      <c r="N34" s="203">
        <v>50.17</v>
      </c>
      <c r="O34" s="203">
        <v>34.590000000000003</v>
      </c>
      <c r="P34" s="203">
        <v>26.54</v>
      </c>
      <c r="Q34" s="203">
        <v>4.3499999999999996</v>
      </c>
      <c r="R34" s="203">
        <v>17.91</v>
      </c>
      <c r="S34" s="203">
        <v>11.15</v>
      </c>
      <c r="T34" s="203">
        <v>0</v>
      </c>
      <c r="U34" s="203">
        <v>59.74</v>
      </c>
      <c r="V34" s="203">
        <v>8.2200000000000006</v>
      </c>
      <c r="W34" s="203">
        <v>16.86</v>
      </c>
      <c r="X34" s="203">
        <v>62.64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117.56</v>
      </c>
      <c r="AQ34" s="203">
        <v>38.1</v>
      </c>
      <c r="AR34" s="203">
        <v>33.5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489.9</v>
      </c>
      <c r="L35" s="203">
        <v>6.03</v>
      </c>
      <c r="M35" s="203">
        <v>61.34</v>
      </c>
      <c r="N35" s="203">
        <v>50.17</v>
      </c>
      <c r="O35" s="203">
        <v>34.590000000000003</v>
      </c>
      <c r="P35" s="203">
        <v>26.54</v>
      </c>
      <c r="Q35" s="203">
        <v>4.3499999999999996</v>
      </c>
      <c r="R35" s="203">
        <v>17.91</v>
      </c>
      <c r="S35" s="203">
        <v>11.15</v>
      </c>
      <c r="T35" s="203">
        <v>0</v>
      </c>
      <c r="U35" s="203">
        <v>59.74</v>
      </c>
      <c r="V35" s="203">
        <v>8.2200000000000006</v>
      </c>
      <c r="W35" s="203">
        <v>16.920000000000002</v>
      </c>
      <c r="X35" s="203">
        <v>62.64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117.56</v>
      </c>
      <c r="AQ35" s="203">
        <v>38.1</v>
      </c>
      <c r="AR35" s="203">
        <v>36.5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489.9</v>
      </c>
      <c r="L36" s="203">
        <v>6.03</v>
      </c>
      <c r="M36" s="203">
        <v>61.34</v>
      </c>
      <c r="N36" s="203">
        <v>50.17</v>
      </c>
      <c r="O36" s="203">
        <v>34.590000000000003</v>
      </c>
      <c r="P36" s="203">
        <v>26.54</v>
      </c>
      <c r="Q36" s="203">
        <v>4.3499999999999996</v>
      </c>
      <c r="R36" s="203">
        <v>17.91</v>
      </c>
      <c r="S36" s="203">
        <v>11.15</v>
      </c>
      <c r="T36" s="203">
        <v>0</v>
      </c>
      <c r="U36" s="203">
        <v>59.74</v>
      </c>
      <c r="V36" s="203">
        <v>8.2200000000000006</v>
      </c>
      <c r="W36" s="203">
        <v>17.38</v>
      </c>
      <c r="X36" s="203">
        <v>62.64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117.56</v>
      </c>
      <c r="AQ36" s="203">
        <v>38.1</v>
      </c>
      <c r="AR36" s="203">
        <v>36.5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489.9</v>
      </c>
      <c r="L37" s="203">
        <v>6.03</v>
      </c>
      <c r="M37" s="203">
        <v>61.34</v>
      </c>
      <c r="N37" s="203">
        <v>50.17</v>
      </c>
      <c r="O37" s="203">
        <v>34.590000000000003</v>
      </c>
      <c r="P37" s="203">
        <v>26.54</v>
      </c>
      <c r="Q37" s="203">
        <v>4.3499999999999996</v>
      </c>
      <c r="R37" s="203">
        <v>17.91</v>
      </c>
      <c r="S37" s="203">
        <v>11.15</v>
      </c>
      <c r="T37" s="203">
        <v>0</v>
      </c>
      <c r="U37" s="203">
        <v>59.74</v>
      </c>
      <c r="V37" s="203">
        <v>8.2200000000000006</v>
      </c>
      <c r="W37" s="203">
        <v>17.95</v>
      </c>
      <c r="X37" s="203">
        <v>62.64</v>
      </c>
      <c r="Y37" s="203">
        <v>0</v>
      </c>
      <c r="Z37">
        <v>0</v>
      </c>
      <c r="AA37" s="203">
        <v>15.99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75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117.56</v>
      </c>
      <c r="AQ37" s="203">
        <v>38.1</v>
      </c>
      <c r="AR37" s="203">
        <v>36.5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489.9</v>
      </c>
      <c r="L38" s="203">
        <v>6.03</v>
      </c>
      <c r="M38" s="203">
        <v>61.34</v>
      </c>
      <c r="N38" s="203">
        <v>50.17</v>
      </c>
      <c r="O38" s="203">
        <v>34.590000000000003</v>
      </c>
      <c r="P38" s="203">
        <v>26.54</v>
      </c>
      <c r="Q38" s="203">
        <v>4.3499999999999996</v>
      </c>
      <c r="R38" s="203">
        <v>17.91</v>
      </c>
      <c r="S38" s="203">
        <v>11.15</v>
      </c>
      <c r="T38" s="203">
        <v>0</v>
      </c>
      <c r="U38" s="203">
        <v>59.74</v>
      </c>
      <c r="V38" s="203">
        <v>8.2200000000000006</v>
      </c>
      <c r="W38" s="203">
        <v>18.47</v>
      </c>
      <c r="X38" s="203">
        <v>62.64</v>
      </c>
      <c r="Y38" s="203">
        <v>0</v>
      </c>
      <c r="Z38">
        <v>0</v>
      </c>
      <c r="AA38" s="203">
        <v>15.99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75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117.56</v>
      </c>
      <c r="AQ38" s="203">
        <v>38.1</v>
      </c>
      <c r="AR38" s="203">
        <v>37.5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489.9</v>
      </c>
      <c r="L39" s="203">
        <v>6.03</v>
      </c>
      <c r="M39" s="203">
        <v>61.34</v>
      </c>
      <c r="N39" s="203">
        <v>50.17</v>
      </c>
      <c r="O39" s="203">
        <v>34.590000000000003</v>
      </c>
      <c r="P39" s="203">
        <v>26.54</v>
      </c>
      <c r="Q39" s="203">
        <v>4.3499999999999996</v>
      </c>
      <c r="R39" s="203">
        <v>17.91</v>
      </c>
      <c r="S39" s="203">
        <v>11.15</v>
      </c>
      <c r="T39" s="203">
        <v>0</v>
      </c>
      <c r="U39" s="203">
        <v>59.74</v>
      </c>
      <c r="V39" s="203">
        <v>8.2200000000000006</v>
      </c>
      <c r="W39" s="203">
        <v>18.72</v>
      </c>
      <c r="X39" s="203">
        <v>62.64</v>
      </c>
      <c r="Y39" s="203">
        <v>0</v>
      </c>
      <c r="Z39">
        <v>0</v>
      </c>
      <c r="AA39" s="203">
        <v>15.99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76.11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117.56</v>
      </c>
      <c r="AQ39" s="203">
        <v>38.1</v>
      </c>
      <c r="AR39" s="203">
        <v>37.5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490.15</v>
      </c>
      <c r="L40" s="203">
        <v>6.03</v>
      </c>
      <c r="M40" s="203">
        <v>61.34</v>
      </c>
      <c r="N40" s="203">
        <v>50.17</v>
      </c>
      <c r="O40" s="203">
        <v>34.590000000000003</v>
      </c>
      <c r="P40" s="203">
        <v>26.54</v>
      </c>
      <c r="Q40" s="203">
        <v>4.3499999999999996</v>
      </c>
      <c r="R40" s="203">
        <v>17.91</v>
      </c>
      <c r="S40" s="203">
        <v>11.15</v>
      </c>
      <c r="T40" s="203">
        <v>0</v>
      </c>
      <c r="U40" s="203">
        <v>59.74</v>
      </c>
      <c r="V40" s="203">
        <v>8.2200000000000006</v>
      </c>
      <c r="W40" s="203">
        <v>19.100000000000001</v>
      </c>
      <c r="X40" s="203">
        <v>62.64</v>
      </c>
      <c r="Y40" s="203">
        <v>0</v>
      </c>
      <c r="Z40">
        <v>0</v>
      </c>
      <c r="AA40" s="203">
        <v>15.99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76.11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117.56</v>
      </c>
      <c r="AQ40" s="203">
        <v>38.1</v>
      </c>
      <c r="AR40" s="203">
        <v>37.5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413.57</v>
      </c>
      <c r="L41" s="203">
        <v>6.27</v>
      </c>
      <c r="M41" s="203">
        <v>61.34</v>
      </c>
      <c r="N41" s="203">
        <v>50.17</v>
      </c>
      <c r="O41" s="203">
        <v>35.770000000000003</v>
      </c>
      <c r="P41" s="203">
        <v>26.54</v>
      </c>
      <c r="Q41" s="203">
        <v>4.3499999999999996</v>
      </c>
      <c r="R41" s="203">
        <v>17.91</v>
      </c>
      <c r="S41" s="203">
        <v>11.15</v>
      </c>
      <c r="T41" s="203">
        <v>0</v>
      </c>
      <c r="U41" s="203">
        <v>59.74</v>
      </c>
      <c r="V41" s="203">
        <v>8.2200000000000006</v>
      </c>
      <c r="W41" s="203">
        <v>19.100000000000001</v>
      </c>
      <c r="X41" s="203">
        <v>62.64</v>
      </c>
      <c r="Y41" s="203">
        <v>0</v>
      </c>
      <c r="Z41">
        <v>0</v>
      </c>
      <c r="AA41" s="203">
        <v>15.99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117.56</v>
      </c>
      <c r="AQ41" s="203">
        <v>38.1</v>
      </c>
      <c r="AR41" s="203">
        <v>38.5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365.48</v>
      </c>
      <c r="L42" s="203">
        <v>6.27</v>
      </c>
      <c r="M42" s="203">
        <v>61.34</v>
      </c>
      <c r="N42" s="203">
        <v>50.17</v>
      </c>
      <c r="O42" s="203">
        <v>35.78</v>
      </c>
      <c r="P42" s="203">
        <v>26.54</v>
      </c>
      <c r="Q42" s="203">
        <v>4.3499999999999996</v>
      </c>
      <c r="R42" s="203">
        <v>17.91</v>
      </c>
      <c r="S42" s="203">
        <v>11.15</v>
      </c>
      <c r="T42" s="203">
        <v>0</v>
      </c>
      <c r="U42" s="203">
        <v>59.74</v>
      </c>
      <c r="V42" s="203">
        <v>8.2200000000000006</v>
      </c>
      <c r="W42" s="203">
        <v>19.100000000000001</v>
      </c>
      <c r="X42" s="203">
        <v>62.64</v>
      </c>
      <c r="Y42" s="203">
        <v>0</v>
      </c>
      <c r="Z42">
        <v>0</v>
      </c>
      <c r="AA42" s="203">
        <v>15.99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117.56</v>
      </c>
      <c r="AQ42" s="203">
        <v>38.1</v>
      </c>
      <c r="AR42" s="203">
        <v>38.5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317.39999999999998</v>
      </c>
      <c r="L43" s="203">
        <v>6.03</v>
      </c>
      <c r="M43" s="203">
        <v>61.34</v>
      </c>
      <c r="N43" s="203">
        <v>50.17</v>
      </c>
      <c r="O43" s="203">
        <v>35.44</v>
      </c>
      <c r="P43" s="203">
        <v>26.54</v>
      </c>
      <c r="Q43" s="203">
        <v>4.3499999999999996</v>
      </c>
      <c r="R43" s="203">
        <v>17.91</v>
      </c>
      <c r="S43" s="203">
        <v>11.15</v>
      </c>
      <c r="T43" s="203">
        <v>0</v>
      </c>
      <c r="U43" s="203">
        <v>59.74</v>
      </c>
      <c r="V43" s="203">
        <v>8.2200000000000006</v>
      </c>
      <c r="W43" s="203">
        <v>19.100000000000001</v>
      </c>
      <c r="X43" s="203">
        <v>62.64</v>
      </c>
      <c r="Y43" s="203">
        <v>0</v>
      </c>
      <c r="Z43">
        <v>0</v>
      </c>
      <c r="AA43" s="203">
        <v>15.57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117.56</v>
      </c>
      <c r="AQ43" s="203">
        <v>38.1</v>
      </c>
      <c r="AR43" s="203">
        <v>38.5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273.14999999999998</v>
      </c>
      <c r="L44" s="203">
        <v>6.03</v>
      </c>
      <c r="M44" s="203">
        <v>61.34</v>
      </c>
      <c r="N44" s="203">
        <v>50.17</v>
      </c>
      <c r="O44" s="203">
        <v>35.44</v>
      </c>
      <c r="P44" s="203">
        <v>26.54</v>
      </c>
      <c r="Q44" s="203">
        <v>4.3499999999999996</v>
      </c>
      <c r="R44" s="203">
        <v>17.91</v>
      </c>
      <c r="S44" s="203">
        <v>11.15</v>
      </c>
      <c r="T44" s="203">
        <v>0</v>
      </c>
      <c r="U44" s="203">
        <v>59.74</v>
      </c>
      <c r="V44" s="203">
        <v>8.2200000000000006</v>
      </c>
      <c r="W44" s="203">
        <v>19.100000000000001</v>
      </c>
      <c r="X44" s="203">
        <v>62.64</v>
      </c>
      <c r="Y44" s="203">
        <v>0</v>
      </c>
      <c r="Z44">
        <v>0</v>
      </c>
      <c r="AA44" s="203">
        <v>15.57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110.75</v>
      </c>
      <c r="AQ44" s="203">
        <v>38.11</v>
      </c>
      <c r="AR44" s="203">
        <v>38.5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273.14999999999998</v>
      </c>
      <c r="L45" s="203">
        <v>6.03</v>
      </c>
      <c r="M45" s="203">
        <v>61.34</v>
      </c>
      <c r="N45" s="203">
        <v>50.17</v>
      </c>
      <c r="O45" s="203">
        <v>35.44</v>
      </c>
      <c r="P45" s="203">
        <v>26.54</v>
      </c>
      <c r="Q45" s="203">
        <v>4.3499999999999996</v>
      </c>
      <c r="R45" s="203">
        <v>17.91</v>
      </c>
      <c r="S45" s="203">
        <v>11.15</v>
      </c>
      <c r="T45" s="203">
        <v>0</v>
      </c>
      <c r="U45" s="203">
        <v>59.74</v>
      </c>
      <c r="V45" s="203">
        <v>8.2200000000000006</v>
      </c>
      <c r="W45" s="203">
        <v>19.100000000000001</v>
      </c>
      <c r="X45" s="203">
        <v>62.64</v>
      </c>
      <c r="Y45" s="203">
        <v>0</v>
      </c>
      <c r="Z45">
        <v>0</v>
      </c>
      <c r="AA45" s="203">
        <v>15.57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117.56</v>
      </c>
      <c r="AQ45" s="203">
        <v>38.11</v>
      </c>
      <c r="AR45" s="203">
        <v>38.5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273.14999999999998</v>
      </c>
      <c r="L46" s="203">
        <v>6.03</v>
      </c>
      <c r="M46" s="203">
        <v>61.34</v>
      </c>
      <c r="N46" s="203">
        <v>50.17</v>
      </c>
      <c r="O46" s="203">
        <v>35.44</v>
      </c>
      <c r="P46" s="203">
        <v>26.54</v>
      </c>
      <c r="Q46" s="203">
        <v>4.3499999999999996</v>
      </c>
      <c r="R46" s="203">
        <v>17.91</v>
      </c>
      <c r="S46" s="203">
        <v>11.15</v>
      </c>
      <c r="T46" s="203">
        <v>0</v>
      </c>
      <c r="U46" s="203">
        <v>59.74</v>
      </c>
      <c r="V46" s="203">
        <v>8.2200000000000006</v>
      </c>
      <c r="W46" s="203">
        <v>19.100000000000001</v>
      </c>
      <c r="X46" s="203">
        <v>62.64</v>
      </c>
      <c r="Y46" s="203">
        <v>0</v>
      </c>
      <c r="Z46">
        <v>0</v>
      </c>
      <c r="AA46" s="203">
        <v>15.57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117.56</v>
      </c>
      <c r="AQ46" s="203">
        <v>38.11</v>
      </c>
      <c r="AR46" s="203">
        <v>38.5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273.14999999999998</v>
      </c>
      <c r="L47" s="203">
        <v>6.03</v>
      </c>
      <c r="M47" s="203">
        <v>61.34</v>
      </c>
      <c r="N47" s="203">
        <v>50.17</v>
      </c>
      <c r="O47" s="203">
        <v>35.44</v>
      </c>
      <c r="P47" s="203">
        <v>26.54</v>
      </c>
      <c r="Q47" s="203">
        <v>4.3499999999999996</v>
      </c>
      <c r="R47" s="203">
        <v>17.91</v>
      </c>
      <c r="S47" s="203">
        <v>11.15</v>
      </c>
      <c r="T47" s="203">
        <v>0</v>
      </c>
      <c r="U47" s="203">
        <v>59.74</v>
      </c>
      <c r="V47" s="203">
        <v>8.23</v>
      </c>
      <c r="W47" s="203">
        <v>19.100000000000001</v>
      </c>
      <c r="X47" s="203">
        <v>62.64</v>
      </c>
      <c r="Y47" s="203">
        <v>0</v>
      </c>
      <c r="Z47">
        <v>0</v>
      </c>
      <c r="AA47" s="203">
        <v>15.99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122.23</v>
      </c>
      <c r="AQ47" s="203">
        <v>38.11</v>
      </c>
      <c r="AR47" s="203">
        <v>38.5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273.14999999999998</v>
      </c>
      <c r="L48" s="203">
        <v>6.03</v>
      </c>
      <c r="M48" s="203">
        <v>61.34</v>
      </c>
      <c r="N48" s="203">
        <v>50.17</v>
      </c>
      <c r="O48" s="203">
        <v>35.44</v>
      </c>
      <c r="P48" s="203">
        <v>26.54</v>
      </c>
      <c r="Q48" s="203">
        <v>4.3499999999999996</v>
      </c>
      <c r="R48" s="203">
        <v>17.91</v>
      </c>
      <c r="S48" s="203">
        <v>11.15</v>
      </c>
      <c r="T48" s="203">
        <v>0</v>
      </c>
      <c r="U48" s="203">
        <v>59.74</v>
      </c>
      <c r="V48" s="203">
        <v>8.23</v>
      </c>
      <c r="W48" s="203">
        <v>19.100000000000001</v>
      </c>
      <c r="X48" s="203">
        <v>62.64</v>
      </c>
      <c r="Y48" s="203">
        <v>0</v>
      </c>
      <c r="Z48">
        <v>0</v>
      </c>
      <c r="AA48" s="203">
        <v>15.99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117.56</v>
      </c>
      <c r="AQ48" s="203">
        <v>38.11</v>
      </c>
      <c r="AR48" s="203">
        <v>38.5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269.31</v>
      </c>
      <c r="L49" s="203">
        <v>3.21</v>
      </c>
      <c r="M49" s="203">
        <v>61.34</v>
      </c>
      <c r="N49" s="203">
        <v>50.17</v>
      </c>
      <c r="O49" s="203">
        <v>35.44</v>
      </c>
      <c r="P49" s="203">
        <v>26.54</v>
      </c>
      <c r="Q49" s="203">
        <v>2.5099999999999998</v>
      </c>
      <c r="R49" s="203">
        <v>10.199999999999999</v>
      </c>
      <c r="S49" s="203">
        <v>6.13</v>
      </c>
      <c r="T49" s="203">
        <v>0</v>
      </c>
      <c r="U49" s="203">
        <v>59.74</v>
      </c>
      <c r="V49" s="203">
        <v>8.23</v>
      </c>
      <c r="W49" s="203">
        <v>19.100000000000001</v>
      </c>
      <c r="X49" s="203">
        <v>62.64</v>
      </c>
      <c r="Y49" s="203">
        <v>0</v>
      </c>
      <c r="Z49">
        <v>0</v>
      </c>
      <c r="AA49" s="203">
        <v>15.99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117.56</v>
      </c>
      <c r="AQ49" s="203">
        <v>38.11</v>
      </c>
      <c r="AR49" s="203">
        <v>38.5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269.31</v>
      </c>
      <c r="L50" s="203">
        <v>3.21</v>
      </c>
      <c r="M50" s="203">
        <v>61.34</v>
      </c>
      <c r="N50" s="203">
        <v>50.17</v>
      </c>
      <c r="O50" s="203">
        <v>35.44</v>
      </c>
      <c r="P50" s="203">
        <v>26.54</v>
      </c>
      <c r="Q50" s="203">
        <v>2.5099999999999998</v>
      </c>
      <c r="R50" s="203">
        <v>9.85</v>
      </c>
      <c r="S50" s="203">
        <v>6.13</v>
      </c>
      <c r="T50" s="203">
        <v>0</v>
      </c>
      <c r="U50" s="203">
        <v>59.74</v>
      </c>
      <c r="V50" s="203">
        <v>8.23</v>
      </c>
      <c r="W50" s="203">
        <v>19.100000000000001</v>
      </c>
      <c r="X50" s="203">
        <v>62.64</v>
      </c>
      <c r="Y50" s="203">
        <v>0</v>
      </c>
      <c r="Z50">
        <v>0</v>
      </c>
      <c r="AA50" s="203">
        <v>15.99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117.56</v>
      </c>
      <c r="AQ50" s="203">
        <v>38.11</v>
      </c>
      <c r="AR50" s="203">
        <v>39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269.31</v>
      </c>
      <c r="L51" s="203">
        <v>3.21</v>
      </c>
      <c r="M51" s="203">
        <v>30</v>
      </c>
      <c r="N51" s="203">
        <v>50.17</v>
      </c>
      <c r="O51" s="203">
        <v>35.44</v>
      </c>
      <c r="P51" s="203">
        <v>26.54</v>
      </c>
      <c r="Q51" s="203">
        <v>2.5099999999999998</v>
      </c>
      <c r="R51" s="203">
        <v>9.85</v>
      </c>
      <c r="S51" s="203">
        <v>6.13</v>
      </c>
      <c r="T51" s="203">
        <v>0</v>
      </c>
      <c r="U51" s="203">
        <v>59.74</v>
      </c>
      <c r="V51" s="203">
        <v>4.8099999999999996</v>
      </c>
      <c r="W51" s="203">
        <v>19.100000000000001</v>
      </c>
      <c r="X51" s="203">
        <v>62.64</v>
      </c>
      <c r="Y51" s="203">
        <v>0</v>
      </c>
      <c r="Z51">
        <v>0</v>
      </c>
      <c r="AA51" s="203">
        <v>15.99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86.56</v>
      </c>
      <c r="AQ51" s="203">
        <v>26.12</v>
      </c>
      <c r="AR51" s="203">
        <v>40.5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269.31</v>
      </c>
      <c r="L52" s="203">
        <v>3.21</v>
      </c>
      <c r="M52" s="203">
        <v>30</v>
      </c>
      <c r="N52" s="203">
        <v>50.17</v>
      </c>
      <c r="O52" s="203">
        <v>35.44</v>
      </c>
      <c r="P52" s="203">
        <v>26.54</v>
      </c>
      <c r="Q52" s="203">
        <v>2.5099999999999998</v>
      </c>
      <c r="R52" s="203">
        <v>9.85</v>
      </c>
      <c r="S52" s="203">
        <v>6.13</v>
      </c>
      <c r="T52" s="203">
        <v>0</v>
      </c>
      <c r="U52" s="203">
        <v>59.74</v>
      </c>
      <c r="V52" s="203">
        <v>4.8099999999999996</v>
      </c>
      <c r="W52" s="203">
        <v>7.79</v>
      </c>
      <c r="X52" s="203">
        <v>34.43</v>
      </c>
      <c r="Y52" s="203">
        <v>0</v>
      </c>
      <c r="Z52">
        <v>0</v>
      </c>
      <c r="AA52" s="203">
        <v>15.99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55.78</v>
      </c>
      <c r="AQ52" s="203">
        <v>26.12</v>
      </c>
      <c r="AR52" s="203">
        <v>40.5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269.31</v>
      </c>
      <c r="L53" s="203">
        <v>3.21</v>
      </c>
      <c r="M53" s="203">
        <v>30</v>
      </c>
      <c r="N53" s="203">
        <v>50.17</v>
      </c>
      <c r="O53" s="203">
        <v>35.44</v>
      </c>
      <c r="P53" s="203">
        <v>26.54</v>
      </c>
      <c r="Q53" s="203">
        <v>2.5099999999999998</v>
      </c>
      <c r="R53" s="203">
        <v>9.85</v>
      </c>
      <c r="S53" s="203">
        <v>6.13</v>
      </c>
      <c r="T53" s="203">
        <v>0</v>
      </c>
      <c r="U53" s="203">
        <v>59.74</v>
      </c>
      <c r="V53" s="203">
        <v>4.8099999999999996</v>
      </c>
      <c r="W53" s="203">
        <v>7.79</v>
      </c>
      <c r="X53" s="203">
        <v>34.43</v>
      </c>
      <c r="Y53" s="203">
        <v>0</v>
      </c>
      <c r="Z53">
        <v>0</v>
      </c>
      <c r="AA53" s="203">
        <v>15.99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55.78</v>
      </c>
      <c r="AQ53" s="203">
        <v>26.12</v>
      </c>
      <c r="AR53" s="203">
        <v>40.5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269.31</v>
      </c>
      <c r="L54" s="203">
        <v>3.21</v>
      </c>
      <c r="M54" s="203">
        <v>30</v>
      </c>
      <c r="N54" s="203">
        <v>50.17</v>
      </c>
      <c r="O54" s="203">
        <v>35.44</v>
      </c>
      <c r="P54" s="203">
        <v>26.54</v>
      </c>
      <c r="Q54" s="203">
        <v>2.5099999999999998</v>
      </c>
      <c r="R54" s="203">
        <v>9.85</v>
      </c>
      <c r="S54" s="203">
        <v>6.13</v>
      </c>
      <c r="T54" s="203">
        <v>0</v>
      </c>
      <c r="U54" s="203">
        <v>59.74</v>
      </c>
      <c r="V54" s="203">
        <v>4.8099999999999996</v>
      </c>
      <c r="W54" s="203">
        <v>7.79</v>
      </c>
      <c r="X54" s="203">
        <v>34.43</v>
      </c>
      <c r="Y54" s="203">
        <v>0</v>
      </c>
      <c r="Z54">
        <v>0</v>
      </c>
      <c r="AA54" s="203">
        <v>15.99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55.78</v>
      </c>
      <c r="AQ54" s="203">
        <v>26.12</v>
      </c>
      <c r="AR54" s="203">
        <v>40.5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269.31</v>
      </c>
      <c r="L55" s="203">
        <v>3.21</v>
      </c>
      <c r="M55" s="203">
        <v>30</v>
      </c>
      <c r="N55" s="203">
        <v>50.17</v>
      </c>
      <c r="O55" s="203">
        <v>35.44</v>
      </c>
      <c r="P55" s="203">
        <v>26.54</v>
      </c>
      <c r="Q55" s="203">
        <v>2.5099999999999998</v>
      </c>
      <c r="R55" s="203">
        <v>9.85</v>
      </c>
      <c r="S55" s="203">
        <v>6.13</v>
      </c>
      <c r="T55" s="203">
        <v>0</v>
      </c>
      <c r="U55" s="203">
        <v>59.74</v>
      </c>
      <c r="V55" s="203">
        <v>4.8099999999999996</v>
      </c>
      <c r="W55" s="203">
        <v>7.79</v>
      </c>
      <c r="X55" s="203">
        <v>34.43</v>
      </c>
      <c r="Y55" s="203">
        <v>0</v>
      </c>
      <c r="Z55">
        <v>0</v>
      </c>
      <c r="AA55" s="203">
        <v>15.99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55.78</v>
      </c>
      <c r="AQ55" s="203">
        <v>26.12</v>
      </c>
      <c r="AR55" s="203">
        <v>40.5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269.31</v>
      </c>
      <c r="L56" s="203">
        <v>3.21</v>
      </c>
      <c r="M56" s="203">
        <v>30</v>
      </c>
      <c r="N56" s="203">
        <v>50.17</v>
      </c>
      <c r="O56" s="203">
        <v>35.44</v>
      </c>
      <c r="P56" s="203">
        <v>26.54</v>
      </c>
      <c r="Q56" s="203">
        <v>2.5099999999999998</v>
      </c>
      <c r="R56" s="203">
        <v>9.85</v>
      </c>
      <c r="S56" s="203">
        <v>6.13</v>
      </c>
      <c r="T56" s="203">
        <v>0</v>
      </c>
      <c r="U56" s="203">
        <v>59.74</v>
      </c>
      <c r="V56" s="203">
        <v>4.8099999999999996</v>
      </c>
      <c r="W56" s="203">
        <v>7.79</v>
      </c>
      <c r="X56" s="203">
        <v>34.43</v>
      </c>
      <c r="Y56" s="203">
        <v>0</v>
      </c>
      <c r="Z56">
        <v>0</v>
      </c>
      <c r="AA56" s="203">
        <v>15.99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55.78</v>
      </c>
      <c r="AQ56" s="203">
        <v>26.12</v>
      </c>
      <c r="AR56" s="203">
        <v>40.5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269.31</v>
      </c>
      <c r="L57" s="203">
        <v>3.21</v>
      </c>
      <c r="M57" s="203">
        <v>30</v>
      </c>
      <c r="N57" s="203">
        <v>50.17</v>
      </c>
      <c r="O57" s="203">
        <v>35.44</v>
      </c>
      <c r="P57" s="203">
        <v>14.6</v>
      </c>
      <c r="Q57" s="203">
        <v>2.5099999999999998</v>
      </c>
      <c r="R57" s="203">
        <v>9.85</v>
      </c>
      <c r="S57" s="203">
        <v>6.13</v>
      </c>
      <c r="T57" s="203">
        <v>0</v>
      </c>
      <c r="U57" s="203">
        <v>59.74</v>
      </c>
      <c r="V57" s="203">
        <v>4.8099999999999996</v>
      </c>
      <c r="W57" s="203">
        <v>7.79</v>
      </c>
      <c r="X57" s="203">
        <v>34.43</v>
      </c>
      <c r="Y57" s="203">
        <v>0</v>
      </c>
      <c r="Z57">
        <v>0</v>
      </c>
      <c r="AA57" s="203">
        <v>15.99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55.78</v>
      </c>
      <c r="AQ57" s="203">
        <v>26.12</v>
      </c>
      <c r="AR57" s="203">
        <v>40.5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269.31</v>
      </c>
      <c r="L58" s="203">
        <v>3.21</v>
      </c>
      <c r="M58" s="203">
        <v>30</v>
      </c>
      <c r="N58" s="203">
        <v>50.17</v>
      </c>
      <c r="O58" s="203">
        <v>35.44</v>
      </c>
      <c r="P58" s="203">
        <v>14.6</v>
      </c>
      <c r="Q58" s="203">
        <v>2.5099999999999998</v>
      </c>
      <c r="R58" s="203">
        <v>9.85</v>
      </c>
      <c r="S58" s="203">
        <v>6.13</v>
      </c>
      <c r="T58" s="203">
        <v>0</v>
      </c>
      <c r="U58" s="203">
        <v>59.74</v>
      </c>
      <c r="V58" s="203">
        <v>4.8099999999999996</v>
      </c>
      <c r="W58" s="203">
        <v>7.79</v>
      </c>
      <c r="X58" s="203">
        <v>34.43</v>
      </c>
      <c r="Y58" s="203">
        <v>0</v>
      </c>
      <c r="Z58">
        <v>0</v>
      </c>
      <c r="AA58" s="203">
        <v>15.99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55.78</v>
      </c>
      <c r="AQ58" s="203">
        <v>26.12</v>
      </c>
      <c r="AR58" s="203">
        <v>40.5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269.31</v>
      </c>
      <c r="L59" s="203">
        <v>3.21</v>
      </c>
      <c r="M59" s="203">
        <v>30</v>
      </c>
      <c r="N59" s="203">
        <v>50.17</v>
      </c>
      <c r="O59" s="203">
        <v>35.44</v>
      </c>
      <c r="P59" s="203">
        <v>14.6</v>
      </c>
      <c r="Q59" s="203">
        <v>2.5099999999999998</v>
      </c>
      <c r="R59" s="203">
        <v>9.85</v>
      </c>
      <c r="S59" s="203">
        <v>6.13</v>
      </c>
      <c r="T59" s="203">
        <v>0</v>
      </c>
      <c r="U59" s="203">
        <v>59.74</v>
      </c>
      <c r="V59" s="203">
        <v>4.8099999999999996</v>
      </c>
      <c r="W59" s="203">
        <v>7.79</v>
      </c>
      <c r="X59" s="203">
        <v>34.43</v>
      </c>
      <c r="Y59" s="203">
        <v>0</v>
      </c>
      <c r="Z59">
        <v>0</v>
      </c>
      <c r="AA59" s="203">
        <v>15.99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55.78</v>
      </c>
      <c r="AQ59" s="203">
        <v>26.12</v>
      </c>
      <c r="AR59" s="203">
        <v>40.5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269.31</v>
      </c>
      <c r="L60" s="203">
        <v>3.21</v>
      </c>
      <c r="M60" s="203">
        <v>30</v>
      </c>
      <c r="N60" s="203">
        <v>50.17</v>
      </c>
      <c r="O60" s="203">
        <v>35.44</v>
      </c>
      <c r="P60" s="203">
        <v>14.6</v>
      </c>
      <c r="Q60" s="203">
        <v>2.5099999999999998</v>
      </c>
      <c r="R60" s="203">
        <v>9.85</v>
      </c>
      <c r="S60" s="203">
        <v>6.13</v>
      </c>
      <c r="T60" s="203">
        <v>0</v>
      </c>
      <c r="U60" s="203">
        <v>59.74</v>
      </c>
      <c r="V60" s="203">
        <v>4.8099999999999996</v>
      </c>
      <c r="W60" s="203">
        <v>7.79</v>
      </c>
      <c r="X60" s="203">
        <v>34.43</v>
      </c>
      <c r="Y60" s="203">
        <v>0</v>
      </c>
      <c r="Z60">
        <v>0</v>
      </c>
      <c r="AA60" s="203">
        <v>15.99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55.78</v>
      </c>
      <c r="AQ60" s="203">
        <v>26.12</v>
      </c>
      <c r="AR60" s="203">
        <v>40.5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269.31</v>
      </c>
      <c r="L61" s="203">
        <v>3.21</v>
      </c>
      <c r="M61" s="203">
        <v>30</v>
      </c>
      <c r="N61" s="203">
        <v>50.17</v>
      </c>
      <c r="O61" s="203">
        <v>35.44</v>
      </c>
      <c r="P61" s="203">
        <v>14.6</v>
      </c>
      <c r="Q61" s="203">
        <v>2.5099999999999998</v>
      </c>
      <c r="R61" s="203">
        <v>9.85</v>
      </c>
      <c r="S61" s="203">
        <v>6.13</v>
      </c>
      <c r="T61" s="203">
        <v>0</v>
      </c>
      <c r="U61" s="203">
        <v>59.74</v>
      </c>
      <c r="V61" s="203">
        <v>4.8099999999999996</v>
      </c>
      <c r="W61" s="203">
        <v>7.79</v>
      </c>
      <c r="X61" s="203">
        <v>34.43</v>
      </c>
      <c r="Y61" s="203">
        <v>0</v>
      </c>
      <c r="Z61">
        <v>0</v>
      </c>
      <c r="AA61" s="203">
        <v>15.99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55.78</v>
      </c>
      <c r="AQ61" s="203">
        <v>26.12</v>
      </c>
      <c r="AR61" s="203">
        <v>40.5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269.31</v>
      </c>
      <c r="L62" s="203">
        <v>3.21</v>
      </c>
      <c r="M62" s="203">
        <v>30</v>
      </c>
      <c r="N62" s="203">
        <v>50.17</v>
      </c>
      <c r="O62" s="203">
        <v>35.44</v>
      </c>
      <c r="P62" s="203">
        <v>14.6</v>
      </c>
      <c r="Q62" s="203">
        <v>2.5099999999999998</v>
      </c>
      <c r="R62" s="203">
        <v>9.85</v>
      </c>
      <c r="S62" s="203">
        <v>6.13</v>
      </c>
      <c r="T62" s="203">
        <v>0</v>
      </c>
      <c r="U62" s="203">
        <v>59.74</v>
      </c>
      <c r="V62" s="203">
        <v>4.8099999999999996</v>
      </c>
      <c r="W62" s="203">
        <v>7.79</v>
      </c>
      <c r="X62" s="203">
        <v>34.43</v>
      </c>
      <c r="Y62" s="203">
        <v>0</v>
      </c>
      <c r="Z62">
        <v>0</v>
      </c>
      <c r="AA62" s="203">
        <v>15.99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55.78</v>
      </c>
      <c r="AQ62" s="203">
        <v>26.12</v>
      </c>
      <c r="AR62" s="203">
        <v>40.5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269.31</v>
      </c>
      <c r="L63" s="203">
        <v>3.21</v>
      </c>
      <c r="M63" s="203">
        <v>30</v>
      </c>
      <c r="N63" s="203">
        <v>50.17</v>
      </c>
      <c r="O63" s="203">
        <v>35.44</v>
      </c>
      <c r="P63" s="203">
        <v>14.6</v>
      </c>
      <c r="Q63" s="203">
        <v>2.5099999999999998</v>
      </c>
      <c r="R63" s="203">
        <v>9.85</v>
      </c>
      <c r="S63" s="203">
        <v>6.13</v>
      </c>
      <c r="T63" s="203">
        <v>0</v>
      </c>
      <c r="U63" s="203">
        <v>59.74</v>
      </c>
      <c r="V63" s="203">
        <v>4.8099999999999996</v>
      </c>
      <c r="W63" s="203">
        <v>7.79</v>
      </c>
      <c r="X63" s="203">
        <v>34.43</v>
      </c>
      <c r="Y63" s="203">
        <v>0</v>
      </c>
      <c r="Z63">
        <v>0</v>
      </c>
      <c r="AA63" s="203">
        <v>15.99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55.78</v>
      </c>
      <c r="AQ63" s="203">
        <v>26.12</v>
      </c>
      <c r="AR63" s="203">
        <v>40.5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269.31</v>
      </c>
      <c r="L64" s="203">
        <v>3.21</v>
      </c>
      <c r="M64" s="203">
        <v>30</v>
      </c>
      <c r="N64" s="203">
        <v>50.17</v>
      </c>
      <c r="O64" s="203">
        <v>35.44</v>
      </c>
      <c r="P64" s="203">
        <v>14.6</v>
      </c>
      <c r="Q64" s="203">
        <v>2.5099999999999998</v>
      </c>
      <c r="R64" s="203">
        <v>9.85</v>
      </c>
      <c r="S64" s="203">
        <v>6.13</v>
      </c>
      <c r="T64" s="203">
        <v>0</v>
      </c>
      <c r="U64" s="203">
        <v>59.74</v>
      </c>
      <c r="V64" s="203">
        <v>4.8099999999999996</v>
      </c>
      <c r="W64" s="203">
        <v>7.79</v>
      </c>
      <c r="X64" s="203">
        <v>34.43</v>
      </c>
      <c r="Y64" s="203">
        <v>0</v>
      </c>
      <c r="Z64">
        <v>0</v>
      </c>
      <c r="AA64" s="203">
        <v>15.99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55.78</v>
      </c>
      <c r="AQ64" s="203">
        <v>26.12</v>
      </c>
      <c r="AR64" s="203">
        <v>40.5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269.31</v>
      </c>
      <c r="L65" s="203">
        <v>3.21</v>
      </c>
      <c r="M65" s="203">
        <v>30</v>
      </c>
      <c r="N65" s="203">
        <v>50.17</v>
      </c>
      <c r="O65" s="203">
        <v>35.44</v>
      </c>
      <c r="P65" s="203">
        <v>14.6</v>
      </c>
      <c r="Q65" s="203">
        <v>2.5099999999999998</v>
      </c>
      <c r="R65" s="203">
        <v>9.85</v>
      </c>
      <c r="S65" s="203">
        <v>6.13</v>
      </c>
      <c r="T65" s="203">
        <v>0</v>
      </c>
      <c r="U65" s="203">
        <v>59.74</v>
      </c>
      <c r="V65" s="203">
        <v>4.88</v>
      </c>
      <c r="W65" s="203">
        <v>7.79</v>
      </c>
      <c r="X65" s="203">
        <v>34.43</v>
      </c>
      <c r="Y65" s="203">
        <v>0</v>
      </c>
      <c r="Z65">
        <v>0</v>
      </c>
      <c r="AA65" s="203">
        <v>15.04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55.78</v>
      </c>
      <c r="AQ65" s="203">
        <v>26.12</v>
      </c>
      <c r="AR65" s="203">
        <v>40.5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269.31</v>
      </c>
      <c r="L66" s="203">
        <v>3.21</v>
      </c>
      <c r="M66" s="203">
        <v>30</v>
      </c>
      <c r="N66" s="203">
        <v>50.17</v>
      </c>
      <c r="O66" s="203">
        <v>35.44</v>
      </c>
      <c r="P66" s="203">
        <v>14.6</v>
      </c>
      <c r="Q66" s="203">
        <v>2.5099999999999998</v>
      </c>
      <c r="R66" s="203">
        <v>9.85</v>
      </c>
      <c r="S66" s="203">
        <v>6.13</v>
      </c>
      <c r="T66" s="203">
        <v>0</v>
      </c>
      <c r="U66" s="203">
        <v>59.74</v>
      </c>
      <c r="V66" s="203">
        <v>4.88</v>
      </c>
      <c r="W66" s="203">
        <v>7.79</v>
      </c>
      <c r="X66" s="203">
        <v>34.43</v>
      </c>
      <c r="Y66" s="203">
        <v>0</v>
      </c>
      <c r="Z66">
        <v>0</v>
      </c>
      <c r="AA66" s="203">
        <v>15.04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55.78</v>
      </c>
      <c r="AQ66" s="203">
        <v>26.12</v>
      </c>
      <c r="AR66" s="203">
        <v>40.5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269.31</v>
      </c>
      <c r="L67" s="203">
        <v>3.21</v>
      </c>
      <c r="M67" s="203">
        <v>30</v>
      </c>
      <c r="N67" s="203">
        <v>50.17</v>
      </c>
      <c r="O67" s="203">
        <v>35.44</v>
      </c>
      <c r="P67" s="203">
        <v>14.6</v>
      </c>
      <c r="Q67" s="203">
        <v>2.5099999999999998</v>
      </c>
      <c r="R67" s="203">
        <v>9.85</v>
      </c>
      <c r="S67" s="203">
        <v>6.13</v>
      </c>
      <c r="T67" s="203">
        <v>0</v>
      </c>
      <c r="U67" s="203">
        <v>59.74</v>
      </c>
      <c r="V67" s="203">
        <v>4.88</v>
      </c>
      <c r="W67" s="203">
        <v>7.79</v>
      </c>
      <c r="X67" s="203">
        <v>34.43</v>
      </c>
      <c r="Y67" s="203">
        <v>0</v>
      </c>
      <c r="Z67">
        <v>0</v>
      </c>
      <c r="AA67" s="203">
        <v>15.04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55.78</v>
      </c>
      <c r="AQ67" s="203">
        <v>26.12</v>
      </c>
      <c r="AR67" s="203">
        <v>37.9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269.31</v>
      </c>
      <c r="L68" s="203">
        <v>3.21</v>
      </c>
      <c r="M68" s="203">
        <v>30</v>
      </c>
      <c r="N68" s="203">
        <v>50.17</v>
      </c>
      <c r="O68" s="203">
        <v>35.44</v>
      </c>
      <c r="P68" s="203">
        <v>14.6</v>
      </c>
      <c r="Q68" s="203">
        <v>2.5099999999999998</v>
      </c>
      <c r="R68" s="203">
        <v>9.85</v>
      </c>
      <c r="S68" s="203">
        <v>6.13</v>
      </c>
      <c r="T68" s="203">
        <v>0</v>
      </c>
      <c r="U68" s="203">
        <v>59.74</v>
      </c>
      <c r="V68" s="203">
        <v>4.88</v>
      </c>
      <c r="W68" s="203">
        <v>7.79</v>
      </c>
      <c r="X68" s="203">
        <v>34.43</v>
      </c>
      <c r="Y68" s="203">
        <v>0</v>
      </c>
      <c r="Z68">
        <v>0</v>
      </c>
      <c r="AA68" s="203">
        <v>15.04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55.78</v>
      </c>
      <c r="AQ68" s="203">
        <v>26.12</v>
      </c>
      <c r="AR68" s="203">
        <v>34.409999999999997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269.31</v>
      </c>
      <c r="L69" s="203">
        <v>3.21</v>
      </c>
      <c r="M69" s="203">
        <v>30</v>
      </c>
      <c r="N69" s="203">
        <v>50.17</v>
      </c>
      <c r="O69" s="203">
        <v>35.44</v>
      </c>
      <c r="P69" s="203">
        <v>26.54</v>
      </c>
      <c r="Q69" s="203">
        <v>2.5099999999999998</v>
      </c>
      <c r="R69" s="203">
        <v>9.85</v>
      </c>
      <c r="S69" s="203">
        <v>6.13</v>
      </c>
      <c r="T69" s="203">
        <v>0</v>
      </c>
      <c r="U69" s="203">
        <v>59.74</v>
      </c>
      <c r="V69" s="203">
        <v>4.88</v>
      </c>
      <c r="W69" s="203">
        <v>19.100000000000001</v>
      </c>
      <c r="X69" s="203">
        <v>62.64</v>
      </c>
      <c r="Y69" s="203">
        <v>0</v>
      </c>
      <c r="Z69">
        <v>0</v>
      </c>
      <c r="AA69" s="203">
        <v>15.57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55.78</v>
      </c>
      <c r="AQ69" s="203">
        <v>26.12</v>
      </c>
      <c r="AR69" s="203">
        <v>32.49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269.31</v>
      </c>
      <c r="L70" s="203">
        <v>3.21</v>
      </c>
      <c r="M70" s="203">
        <v>24.53</v>
      </c>
      <c r="N70" s="203">
        <v>50.17</v>
      </c>
      <c r="O70" s="203">
        <v>35.44</v>
      </c>
      <c r="P70" s="203">
        <v>26.54</v>
      </c>
      <c r="Q70" s="203">
        <v>2.5099999999999998</v>
      </c>
      <c r="R70" s="203">
        <v>9.85</v>
      </c>
      <c r="S70" s="203">
        <v>6.13</v>
      </c>
      <c r="T70" s="203">
        <v>0</v>
      </c>
      <c r="U70" s="203">
        <v>59.74</v>
      </c>
      <c r="V70" s="203">
        <v>4.88</v>
      </c>
      <c r="W70" s="203">
        <v>19.100000000000001</v>
      </c>
      <c r="X70" s="203">
        <v>62.64</v>
      </c>
      <c r="Y70" s="203">
        <v>0</v>
      </c>
      <c r="Z70">
        <v>0</v>
      </c>
      <c r="AA70" s="203">
        <v>15.57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55.78</v>
      </c>
      <c r="AQ70" s="203">
        <v>26.12</v>
      </c>
      <c r="AR70" s="203">
        <v>31.99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269.31</v>
      </c>
      <c r="L71" s="203">
        <v>3.21</v>
      </c>
      <c r="M71" s="203">
        <v>27.2</v>
      </c>
      <c r="N71" s="203">
        <v>50.17</v>
      </c>
      <c r="O71" s="203">
        <v>35.44</v>
      </c>
      <c r="P71" s="203">
        <v>26.54</v>
      </c>
      <c r="Q71" s="203">
        <v>2.5099999999999998</v>
      </c>
      <c r="R71" s="203">
        <v>9.85</v>
      </c>
      <c r="S71" s="203">
        <v>6.13</v>
      </c>
      <c r="T71" s="203">
        <v>0</v>
      </c>
      <c r="U71" s="203">
        <v>59.74</v>
      </c>
      <c r="V71" s="203">
        <v>4.8099999999999996</v>
      </c>
      <c r="W71" s="203">
        <v>19.100000000000001</v>
      </c>
      <c r="X71" s="203">
        <v>62.64</v>
      </c>
      <c r="Y71" s="203">
        <v>0</v>
      </c>
      <c r="Z71">
        <v>0</v>
      </c>
      <c r="AA71" s="203">
        <v>15.57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55.78</v>
      </c>
      <c r="AQ71" s="203">
        <v>19.93</v>
      </c>
      <c r="AR71" s="203">
        <v>29.26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269.31</v>
      </c>
      <c r="L72" s="203">
        <v>3.21</v>
      </c>
      <c r="M72" s="203">
        <v>30</v>
      </c>
      <c r="N72" s="203">
        <v>50.17</v>
      </c>
      <c r="O72" s="203">
        <v>35.44</v>
      </c>
      <c r="P72" s="203">
        <v>26.54</v>
      </c>
      <c r="Q72" s="203">
        <v>2.39</v>
      </c>
      <c r="R72" s="203">
        <v>9.84</v>
      </c>
      <c r="S72" s="203">
        <v>6.13</v>
      </c>
      <c r="T72" s="203">
        <v>0</v>
      </c>
      <c r="U72" s="203">
        <v>59.74</v>
      </c>
      <c r="V72" s="203">
        <v>4.8099999999999996</v>
      </c>
      <c r="W72" s="203">
        <v>19.100000000000001</v>
      </c>
      <c r="X72" s="203">
        <v>62.64</v>
      </c>
      <c r="Y72" s="203">
        <v>0</v>
      </c>
      <c r="Z72">
        <v>0</v>
      </c>
      <c r="AA72" s="203">
        <v>15.57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86.56</v>
      </c>
      <c r="AQ72" s="203">
        <v>19.93</v>
      </c>
      <c r="AR72" s="203">
        <v>17.690000000000001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269.31</v>
      </c>
      <c r="L73" s="203">
        <v>2.66</v>
      </c>
      <c r="M73" s="203">
        <v>30</v>
      </c>
      <c r="N73" s="203">
        <v>50.17</v>
      </c>
      <c r="O73" s="203">
        <v>35.44</v>
      </c>
      <c r="P73" s="203">
        <v>26.54</v>
      </c>
      <c r="Q73" s="203">
        <v>2.39</v>
      </c>
      <c r="R73" s="203">
        <v>9.84</v>
      </c>
      <c r="S73" s="203">
        <v>6.13</v>
      </c>
      <c r="T73" s="203">
        <v>0</v>
      </c>
      <c r="U73" s="203">
        <v>59.74</v>
      </c>
      <c r="V73" s="203">
        <v>8.2200000000000006</v>
      </c>
      <c r="W73" s="203">
        <v>19.100000000000001</v>
      </c>
      <c r="X73" s="203">
        <v>62.64</v>
      </c>
      <c r="Y73" s="203">
        <v>0</v>
      </c>
      <c r="Z73">
        <v>0</v>
      </c>
      <c r="AA73" s="203">
        <v>15.57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117.56</v>
      </c>
      <c r="AQ73" s="203">
        <v>38.11</v>
      </c>
      <c r="AR73" s="203">
        <v>2.67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297.45</v>
      </c>
      <c r="L74" s="203">
        <v>5.47</v>
      </c>
      <c r="M74" s="203">
        <v>30</v>
      </c>
      <c r="N74" s="203">
        <v>50.17</v>
      </c>
      <c r="O74" s="203">
        <v>35.44</v>
      </c>
      <c r="P74" s="203">
        <v>26.54</v>
      </c>
      <c r="Q74" s="203">
        <v>4.3499999999999996</v>
      </c>
      <c r="R74" s="203">
        <v>14.39</v>
      </c>
      <c r="S74" s="203">
        <v>9.81</v>
      </c>
      <c r="T74" s="203">
        <v>0</v>
      </c>
      <c r="U74" s="203">
        <v>59.74</v>
      </c>
      <c r="V74" s="203">
        <v>8.2200000000000006</v>
      </c>
      <c r="W74" s="203">
        <v>19.100000000000001</v>
      </c>
      <c r="X74" s="203">
        <v>62.64</v>
      </c>
      <c r="Y74" s="203">
        <v>0</v>
      </c>
      <c r="Z74">
        <v>0</v>
      </c>
      <c r="AA74" s="203">
        <v>15.57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117.56</v>
      </c>
      <c r="AQ74" s="203">
        <v>38.11</v>
      </c>
      <c r="AR74" s="203">
        <v>1.21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349.1</v>
      </c>
      <c r="L75" s="203">
        <v>5.58</v>
      </c>
      <c r="M75" s="203">
        <v>30</v>
      </c>
      <c r="N75" s="203">
        <v>50.17</v>
      </c>
      <c r="O75" s="203">
        <v>35.44</v>
      </c>
      <c r="P75" s="203">
        <v>26.54</v>
      </c>
      <c r="Q75" s="203">
        <v>4.3499999999999996</v>
      </c>
      <c r="R75" s="203">
        <v>14.56</v>
      </c>
      <c r="S75" s="203">
        <v>10.51</v>
      </c>
      <c r="T75" s="203">
        <v>0</v>
      </c>
      <c r="U75" s="203">
        <v>59.74</v>
      </c>
      <c r="V75" s="203">
        <v>8.2200000000000006</v>
      </c>
      <c r="W75" s="203">
        <v>19.100000000000001</v>
      </c>
      <c r="X75" s="203">
        <v>62.64</v>
      </c>
      <c r="Y75" s="203">
        <v>0</v>
      </c>
      <c r="Z75">
        <v>0</v>
      </c>
      <c r="AA75" s="203">
        <v>15.57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79.59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117.56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433.56</v>
      </c>
      <c r="L76" s="203">
        <v>6.03</v>
      </c>
      <c r="M76" s="203">
        <v>30</v>
      </c>
      <c r="N76" s="203">
        <v>50.17</v>
      </c>
      <c r="O76" s="203">
        <v>35.44</v>
      </c>
      <c r="P76" s="203">
        <v>26.54</v>
      </c>
      <c r="Q76" s="203">
        <v>4.3499999999999996</v>
      </c>
      <c r="R76" s="203">
        <v>17.57</v>
      </c>
      <c r="S76" s="203">
        <v>11.15</v>
      </c>
      <c r="T76" s="203">
        <v>0</v>
      </c>
      <c r="U76" s="203">
        <v>59.74</v>
      </c>
      <c r="V76" s="203">
        <v>8.2200000000000006</v>
      </c>
      <c r="W76" s="203">
        <v>19.100000000000001</v>
      </c>
      <c r="X76" s="203">
        <v>62.64</v>
      </c>
      <c r="Y76" s="203">
        <v>0</v>
      </c>
      <c r="Z76">
        <v>0</v>
      </c>
      <c r="AA76" s="203">
        <v>15.57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79.59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117.56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489.9</v>
      </c>
      <c r="L77" s="203">
        <v>6.03</v>
      </c>
      <c r="M77" s="203">
        <v>30</v>
      </c>
      <c r="N77" s="203">
        <v>50.17</v>
      </c>
      <c r="O77" s="203">
        <v>35.44</v>
      </c>
      <c r="P77" s="203">
        <v>26.54</v>
      </c>
      <c r="Q77" s="203">
        <v>4.3499999999999996</v>
      </c>
      <c r="R77" s="203">
        <v>17.91</v>
      </c>
      <c r="S77" s="203">
        <v>11.15</v>
      </c>
      <c r="T77" s="203">
        <v>0</v>
      </c>
      <c r="U77" s="203">
        <v>59.74</v>
      </c>
      <c r="V77" s="203">
        <v>8.2200000000000006</v>
      </c>
      <c r="W77" s="203">
        <v>19.100000000000001</v>
      </c>
      <c r="X77" s="203">
        <v>62.64</v>
      </c>
      <c r="Y77" s="203">
        <v>0</v>
      </c>
      <c r="Z77">
        <v>0</v>
      </c>
      <c r="AA77" s="203">
        <v>15.57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84.02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117.56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489.9</v>
      </c>
      <c r="L78" s="203">
        <v>6.03</v>
      </c>
      <c r="M78" s="203">
        <v>30</v>
      </c>
      <c r="N78" s="203">
        <v>50.17</v>
      </c>
      <c r="O78" s="203">
        <v>35.44</v>
      </c>
      <c r="P78" s="203">
        <v>26.54</v>
      </c>
      <c r="Q78" s="203">
        <v>4.3499999999999996</v>
      </c>
      <c r="R78" s="203">
        <v>17.91</v>
      </c>
      <c r="S78" s="203">
        <v>11.15</v>
      </c>
      <c r="T78" s="203">
        <v>0</v>
      </c>
      <c r="U78" s="203">
        <v>59.74</v>
      </c>
      <c r="V78" s="203">
        <v>8.2200000000000006</v>
      </c>
      <c r="W78" s="203">
        <v>19.100000000000001</v>
      </c>
      <c r="X78" s="203">
        <v>62.64</v>
      </c>
      <c r="Y78" s="203">
        <v>0</v>
      </c>
      <c r="Z78">
        <v>0</v>
      </c>
      <c r="AA78" s="203">
        <v>15.57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84.02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117.56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490.15</v>
      </c>
      <c r="L79" s="203">
        <v>6.03</v>
      </c>
      <c r="M79" s="203">
        <v>30</v>
      </c>
      <c r="N79" s="203">
        <v>50.17</v>
      </c>
      <c r="O79" s="203">
        <v>35.44</v>
      </c>
      <c r="P79" s="203">
        <v>26.54</v>
      </c>
      <c r="Q79" s="203">
        <v>4.3499999999999996</v>
      </c>
      <c r="R79" s="203">
        <v>17.91</v>
      </c>
      <c r="S79" s="203">
        <v>11.15</v>
      </c>
      <c r="T79" s="203">
        <v>0</v>
      </c>
      <c r="U79" s="203">
        <v>59.74</v>
      </c>
      <c r="V79" s="203">
        <v>8.2200000000000006</v>
      </c>
      <c r="W79" s="203">
        <v>13.98</v>
      </c>
      <c r="X79" s="203">
        <v>62.64</v>
      </c>
      <c r="Y79" s="203">
        <v>0</v>
      </c>
      <c r="Z79">
        <v>0</v>
      </c>
      <c r="AA79" s="203">
        <v>15.57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84.02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117.56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403.96</v>
      </c>
      <c r="L80" s="203">
        <v>6.03</v>
      </c>
      <c r="M80" s="203">
        <v>30</v>
      </c>
      <c r="N80" s="203">
        <v>50.17</v>
      </c>
      <c r="O80" s="203">
        <v>35.44</v>
      </c>
      <c r="P80" s="203">
        <v>26.54</v>
      </c>
      <c r="Q80" s="203">
        <v>4.3499999999999996</v>
      </c>
      <c r="R80" s="203">
        <v>17.91</v>
      </c>
      <c r="S80" s="203">
        <v>11.15</v>
      </c>
      <c r="T80" s="203">
        <v>0</v>
      </c>
      <c r="U80" s="203">
        <v>59.74</v>
      </c>
      <c r="V80" s="203">
        <v>8.2200000000000006</v>
      </c>
      <c r="W80" s="203">
        <v>13.98</v>
      </c>
      <c r="X80" s="203">
        <v>62.64</v>
      </c>
      <c r="Y80" s="203">
        <v>0</v>
      </c>
      <c r="Z80">
        <v>0</v>
      </c>
      <c r="AA80" s="203">
        <v>15.57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84.02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117.56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383.98</v>
      </c>
      <c r="L81" s="203">
        <v>6.03</v>
      </c>
      <c r="M81" s="203">
        <v>30</v>
      </c>
      <c r="N81" s="203">
        <v>50.17</v>
      </c>
      <c r="O81" s="203">
        <v>35.44</v>
      </c>
      <c r="P81" s="203">
        <v>26.54</v>
      </c>
      <c r="Q81" s="203">
        <v>4.3499999999999996</v>
      </c>
      <c r="R81" s="203">
        <v>17.91</v>
      </c>
      <c r="S81" s="203">
        <v>11.15</v>
      </c>
      <c r="T81" s="203">
        <v>0</v>
      </c>
      <c r="U81" s="203">
        <v>59.74</v>
      </c>
      <c r="V81" s="203">
        <v>8.2200000000000006</v>
      </c>
      <c r="W81" s="203">
        <v>13.98</v>
      </c>
      <c r="X81" s="203">
        <v>62.64</v>
      </c>
      <c r="Y81" s="203">
        <v>0</v>
      </c>
      <c r="Z81">
        <v>0</v>
      </c>
      <c r="AA81" s="203">
        <v>15.57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84.02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117.56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306.35000000000002</v>
      </c>
      <c r="L82" s="203">
        <v>3.27</v>
      </c>
      <c r="M82" s="203">
        <v>30</v>
      </c>
      <c r="N82" s="203">
        <v>50.17</v>
      </c>
      <c r="O82" s="203">
        <v>35.44</v>
      </c>
      <c r="P82" s="203">
        <v>26.54</v>
      </c>
      <c r="Q82" s="203">
        <v>2.39</v>
      </c>
      <c r="R82" s="203">
        <v>9.85</v>
      </c>
      <c r="S82" s="203">
        <v>6.14</v>
      </c>
      <c r="T82" s="203">
        <v>0</v>
      </c>
      <c r="U82" s="203">
        <v>59.74</v>
      </c>
      <c r="V82" s="203">
        <v>8.2200000000000006</v>
      </c>
      <c r="W82" s="203">
        <v>13.98</v>
      </c>
      <c r="X82" s="203">
        <v>62.64</v>
      </c>
      <c r="Y82" s="203">
        <v>0</v>
      </c>
      <c r="Z82">
        <v>0</v>
      </c>
      <c r="AA82" s="203">
        <v>15.57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84.02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117.56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269.31</v>
      </c>
      <c r="L83" s="203">
        <v>3.2</v>
      </c>
      <c r="M83" s="203">
        <v>30</v>
      </c>
      <c r="N83" s="203">
        <v>50.17</v>
      </c>
      <c r="O83" s="203">
        <v>35.44</v>
      </c>
      <c r="P83" s="203">
        <v>26.54</v>
      </c>
      <c r="Q83" s="203">
        <v>2.39</v>
      </c>
      <c r="R83" s="203">
        <v>9.85</v>
      </c>
      <c r="S83" s="203">
        <v>6.14</v>
      </c>
      <c r="T83" s="203">
        <v>0</v>
      </c>
      <c r="U83" s="203">
        <v>59.74</v>
      </c>
      <c r="V83" s="203">
        <v>4.8099999999999996</v>
      </c>
      <c r="W83" s="203">
        <v>13.98</v>
      </c>
      <c r="X83" s="203">
        <v>62.64</v>
      </c>
      <c r="Y83" s="203">
        <v>0</v>
      </c>
      <c r="Z83">
        <v>0</v>
      </c>
      <c r="AA83" s="203">
        <v>15.57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84.02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86.56</v>
      </c>
      <c r="AQ83" s="203">
        <v>19.23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269.31</v>
      </c>
      <c r="L84" s="203">
        <v>3.21</v>
      </c>
      <c r="M84" s="203">
        <v>30</v>
      </c>
      <c r="N84" s="203">
        <v>50.17</v>
      </c>
      <c r="O84" s="203">
        <v>35.44</v>
      </c>
      <c r="P84" s="203">
        <v>26.54</v>
      </c>
      <c r="Q84" s="203">
        <v>2.39</v>
      </c>
      <c r="R84" s="203">
        <v>9.85</v>
      </c>
      <c r="S84" s="203">
        <v>6.14</v>
      </c>
      <c r="T84" s="203">
        <v>0</v>
      </c>
      <c r="U84" s="203">
        <v>59.74</v>
      </c>
      <c r="V84" s="203">
        <v>4.8099999999999996</v>
      </c>
      <c r="W84" s="203">
        <v>13.98</v>
      </c>
      <c r="X84" s="203">
        <v>62.64</v>
      </c>
      <c r="Y84" s="203">
        <v>0</v>
      </c>
      <c r="Z84">
        <v>0</v>
      </c>
      <c r="AA84" s="203">
        <v>15.57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84.02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55.79</v>
      </c>
      <c r="AQ84" s="203">
        <v>19.23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269.31</v>
      </c>
      <c r="L85" s="203">
        <v>3.21</v>
      </c>
      <c r="M85" s="203">
        <v>30</v>
      </c>
      <c r="N85" s="203">
        <v>50.17</v>
      </c>
      <c r="O85" s="203">
        <v>35.44</v>
      </c>
      <c r="P85" s="203">
        <v>26.54</v>
      </c>
      <c r="Q85" s="203">
        <v>2.39</v>
      </c>
      <c r="R85" s="203">
        <v>10.17</v>
      </c>
      <c r="S85" s="203">
        <v>6.28</v>
      </c>
      <c r="T85" s="203">
        <v>0</v>
      </c>
      <c r="U85" s="203">
        <v>59.74</v>
      </c>
      <c r="V85" s="203">
        <v>4.8099999999999996</v>
      </c>
      <c r="W85" s="203">
        <v>13.98</v>
      </c>
      <c r="X85" s="203">
        <v>62.64</v>
      </c>
      <c r="Y85" s="203">
        <v>0</v>
      </c>
      <c r="Z85">
        <v>0</v>
      </c>
      <c r="AA85" s="203">
        <v>15.57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84.02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55.79</v>
      </c>
      <c r="AQ85" s="203">
        <v>19.96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269.31</v>
      </c>
      <c r="L86" s="203">
        <v>3.21</v>
      </c>
      <c r="M86" s="203">
        <v>30</v>
      </c>
      <c r="N86" s="203">
        <v>50.17</v>
      </c>
      <c r="O86" s="203">
        <v>35.44</v>
      </c>
      <c r="P86" s="203">
        <v>26.54</v>
      </c>
      <c r="Q86" s="203">
        <v>2.39</v>
      </c>
      <c r="R86" s="203">
        <v>9.84</v>
      </c>
      <c r="S86" s="203">
        <v>6.13</v>
      </c>
      <c r="T86" s="203">
        <v>0</v>
      </c>
      <c r="U86" s="203">
        <v>59.74</v>
      </c>
      <c r="V86" s="203">
        <v>4.8099999999999996</v>
      </c>
      <c r="W86" s="203">
        <v>13.98</v>
      </c>
      <c r="X86" s="203">
        <v>62.64</v>
      </c>
      <c r="Y86" s="203">
        <v>0</v>
      </c>
      <c r="Z86">
        <v>0</v>
      </c>
      <c r="AA86" s="203">
        <v>15.57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84.02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55.79</v>
      </c>
      <c r="AQ86" s="203">
        <v>19.96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269.31</v>
      </c>
      <c r="L87" s="203">
        <v>3.21</v>
      </c>
      <c r="M87" s="203">
        <v>30</v>
      </c>
      <c r="N87" s="203">
        <v>50.17</v>
      </c>
      <c r="O87" s="203">
        <v>35.44</v>
      </c>
      <c r="P87" s="203">
        <v>26.54</v>
      </c>
      <c r="Q87" s="203">
        <v>2.38</v>
      </c>
      <c r="R87" s="203">
        <v>9.85</v>
      </c>
      <c r="S87" s="203">
        <v>6.13</v>
      </c>
      <c r="T87" s="203">
        <v>0</v>
      </c>
      <c r="U87" s="203">
        <v>59.74</v>
      </c>
      <c r="V87" s="203">
        <v>4.62</v>
      </c>
      <c r="W87" s="203">
        <v>13.97</v>
      </c>
      <c r="X87" s="203">
        <v>62.64</v>
      </c>
      <c r="Y87" s="203">
        <v>0</v>
      </c>
      <c r="Z87">
        <v>0</v>
      </c>
      <c r="AA87" s="203">
        <v>15.99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54.35</v>
      </c>
      <c r="AQ87" s="203">
        <v>26.12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269.31</v>
      </c>
      <c r="L88" s="203">
        <v>3.21</v>
      </c>
      <c r="M88" s="203">
        <v>30</v>
      </c>
      <c r="N88" s="203">
        <v>50.17</v>
      </c>
      <c r="O88" s="203">
        <v>35.44</v>
      </c>
      <c r="P88" s="203">
        <v>26.54</v>
      </c>
      <c r="Q88" s="203">
        <v>2.38</v>
      </c>
      <c r="R88" s="203">
        <v>9.85</v>
      </c>
      <c r="S88" s="203">
        <v>6.13</v>
      </c>
      <c r="T88" s="203">
        <v>0</v>
      </c>
      <c r="U88" s="203">
        <v>59.74</v>
      </c>
      <c r="V88" s="203">
        <v>4.62</v>
      </c>
      <c r="W88" s="203">
        <v>13.97</v>
      </c>
      <c r="X88" s="203">
        <v>62.64</v>
      </c>
      <c r="Y88" s="203">
        <v>0</v>
      </c>
      <c r="Z88">
        <v>0</v>
      </c>
      <c r="AA88" s="203">
        <v>15.99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54.35</v>
      </c>
      <c r="AQ88" s="203">
        <v>26.12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269.31</v>
      </c>
      <c r="L89" s="203">
        <v>3.21</v>
      </c>
      <c r="M89" s="203">
        <v>30</v>
      </c>
      <c r="N89" s="203">
        <v>50.17</v>
      </c>
      <c r="O89" s="203">
        <v>35.44</v>
      </c>
      <c r="P89" s="203">
        <v>26.54</v>
      </c>
      <c r="Q89" s="203">
        <v>2.38</v>
      </c>
      <c r="R89" s="203">
        <v>9.91</v>
      </c>
      <c r="S89" s="203">
        <v>6.13</v>
      </c>
      <c r="T89" s="203">
        <v>0</v>
      </c>
      <c r="U89" s="203">
        <v>59.74</v>
      </c>
      <c r="V89" s="203">
        <v>8.2200000000000006</v>
      </c>
      <c r="W89" s="203">
        <v>13.97</v>
      </c>
      <c r="X89" s="203">
        <v>62.64</v>
      </c>
      <c r="Y89" s="203">
        <v>0</v>
      </c>
      <c r="Z89">
        <v>0</v>
      </c>
      <c r="AA89" s="203">
        <v>15.99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117.56</v>
      </c>
      <c r="AQ89" s="203">
        <v>38.11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269.31</v>
      </c>
      <c r="L90" s="203">
        <v>3.21</v>
      </c>
      <c r="M90" s="203">
        <v>30</v>
      </c>
      <c r="N90" s="203">
        <v>50.17</v>
      </c>
      <c r="O90" s="203">
        <v>35.44</v>
      </c>
      <c r="P90" s="203">
        <v>26.54</v>
      </c>
      <c r="Q90" s="203">
        <v>2.38</v>
      </c>
      <c r="R90" s="203">
        <v>9.91</v>
      </c>
      <c r="S90" s="203">
        <v>6.13</v>
      </c>
      <c r="T90" s="203">
        <v>0</v>
      </c>
      <c r="U90" s="203">
        <v>59.74</v>
      </c>
      <c r="V90" s="203">
        <v>8.2200000000000006</v>
      </c>
      <c r="W90" s="203">
        <v>13.97</v>
      </c>
      <c r="X90" s="203">
        <v>62.64</v>
      </c>
      <c r="Y90" s="203">
        <v>0</v>
      </c>
      <c r="Z90">
        <v>0</v>
      </c>
      <c r="AA90" s="203">
        <v>15.99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117.56</v>
      </c>
      <c r="AQ90" s="203">
        <v>38.11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269.31</v>
      </c>
      <c r="L91" s="203">
        <v>3.21</v>
      </c>
      <c r="M91" s="203">
        <v>30</v>
      </c>
      <c r="N91" s="203">
        <v>50.17</v>
      </c>
      <c r="O91" s="203">
        <v>35.44</v>
      </c>
      <c r="P91" s="203">
        <v>26.54</v>
      </c>
      <c r="Q91" s="203">
        <v>2.38</v>
      </c>
      <c r="R91" s="203">
        <v>9.91</v>
      </c>
      <c r="S91" s="203">
        <v>6.13</v>
      </c>
      <c r="T91" s="203">
        <v>0</v>
      </c>
      <c r="U91" s="203">
        <v>59.74</v>
      </c>
      <c r="V91" s="203">
        <v>8.2200000000000006</v>
      </c>
      <c r="W91" s="203">
        <v>13.97</v>
      </c>
      <c r="X91" s="203">
        <v>62.64</v>
      </c>
      <c r="Y91" s="203">
        <v>0</v>
      </c>
      <c r="Z91">
        <v>0</v>
      </c>
      <c r="AA91" s="203">
        <v>15.99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117.56</v>
      </c>
      <c r="AQ91" s="203">
        <v>38.11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269.31</v>
      </c>
      <c r="L92" s="203">
        <v>3.21</v>
      </c>
      <c r="M92" s="203">
        <v>30</v>
      </c>
      <c r="N92" s="203">
        <v>50.17</v>
      </c>
      <c r="O92" s="203">
        <v>35.44</v>
      </c>
      <c r="P92" s="203">
        <v>26.54</v>
      </c>
      <c r="Q92" s="203">
        <v>2.38</v>
      </c>
      <c r="R92" s="203">
        <v>9.91</v>
      </c>
      <c r="S92" s="203">
        <v>6.13</v>
      </c>
      <c r="T92" s="203">
        <v>0</v>
      </c>
      <c r="U92" s="203">
        <v>59.74</v>
      </c>
      <c r="V92" s="203">
        <v>8.2200000000000006</v>
      </c>
      <c r="W92" s="203">
        <v>13.97</v>
      </c>
      <c r="X92" s="203">
        <v>62.64</v>
      </c>
      <c r="Y92" s="203">
        <v>0</v>
      </c>
      <c r="Z92">
        <v>0</v>
      </c>
      <c r="AA92" s="203">
        <v>15.99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117.56</v>
      </c>
      <c r="AQ92" s="203">
        <v>38.11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269.31</v>
      </c>
      <c r="L93" s="203">
        <v>3.21</v>
      </c>
      <c r="M93" s="203">
        <v>30</v>
      </c>
      <c r="N93" s="203">
        <v>50.17</v>
      </c>
      <c r="O93" s="203">
        <v>35.44</v>
      </c>
      <c r="P93" s="203">
        <v>26.54</v>
      </c>
      <c r="Q93" s="203">
        <v>2.38</v>
      </c>
      <c r="R93" s="203">
        <v>9.91</v>
      </c>
      <c r="S93" s="203">
        <v>6.13</v>
      </c>
      <c r="T93" s="203">
        <v>0</v>
      </c>
      <c r="U93" s="203">
        <v>59.74</v>
      </c>
      <c r="V93" s="203">
        <v>8.2200000000000006</v>
      </c>
      <c r="W93" s="203">
        <v>13.97</v>
      </c>
      <c r="X93" s="203">
        <v>62.64</v>
      </c>
      <c r="Y93" s="203">
        <v>0</v>
      </c>
      <c r="Z93">
        <v>0</v>
      </c>
      <c r="AA93" s="203">
        <v>15.99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117.56</v>
      </c>
      <c r="AQ93" s="203">
        <v>38.11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269.31</v>
      </c>
      <c r="L94" s="203">
        <v>3.21</v>
      </c>
      <c r="M94" s="203">
        <v>30</v>
      </c>
      <c r="N94" s="203">
        <v>50.17</v>
      </c>
      <c r="O94" s="203">
        <v>35.44</v>
      </c>
      <c r="P94" s="203">
        <v>26.54</v>
      </c>
      <c r="Q94" s="203">
        <v>2.38</v>
      </c>
      <c r="R94" s="203">
        <v>9.91</v>
      </c>
      <c r="S94" s="203">
        <v>6.13</v>
      </c>
      <c r="T94" s="203">
        <v>0</v>
      </c>
      <c r="U94" s="203">
        <v>59.74</v>
      </c>
      <c r="V94" s="203">
        <v>8.2200000000000006</v>
      </c>
      <c r="W94" s="203">
        <v>13.97</v>
      </c>
      <c r="X94" s="203">
        <v>62.64</v>
      </c>
      <c r="Y94" s="203">
        <v>0</v>
      </c>
      <c r="Z94">
        <v>0</v>
      </c>
      <c r="AA94" s="203">
        <v>15.99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117.56</v>
      </c>
      <c r="AQ94" s="203">
        <v>38.11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269.31</v>
      </c>
      <c r="L95" s="203">
        <v>3.21</v>
      </c>
      <c r="M95" s="203">
        <v>30</v>
      </c>
      <c r="N95" s="203">
        <v>50.17</v>
      </c>
      <c r="O95" s="203">
        <v>35.44</v>
      </c>
      <c r="P95" s="203">
        <v>26.54</v>
      </c>
      <c r="Q95" s="203">
        <v>2.38</v>
      </c>
      <c r="R95" s="203">
        <v>9.91</v>
      </c>
      <c r="S95" s="203">
        <v>6.13</v>
      </c>
      <c r="T95" s="203">
        <v>0</v>
      </c>
      <c r="U95" s="203">
        <v>59.74</v>
      </c>
      <c r="V95" s="203">
        <v>8.2200000000000006</v>
      </c>
      <c r="W95" s="203">
        <v>13.97</v>
      </c>
      <c r="X95" s="203">
        <v>62.64</v>
      </c>
      <c r="Y95" s="203">
        <v>0</v>
      </c>
      <c r="Z95">
        <v>0</v>
      </c>
      <c r="AA95" s="203">
        <v>15.99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117.56</v>
      </c>
      <c r="AQ95" s="203">
        <v>26.12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269.31</v>
      </c>
      <c r="L96" s="203">
        <v>3.21</v>
      </c>
      <c r="M96" s="203">
        <v>30</v>
      </c>
      <c r="N96" s="203">
        <v>50.17</v>
      </c>
      <c r="O96" s="203">
        <v>35.44</v>
      </c>
      <c r="P96" s="203">
        <v>26.54</v>
      </c>
      <c r="Q96" s="203">
        <v>2.38</v>
      </c>
      <c r="R96" s="203">
        <v>9.91</v>
      </c>
      <c r="S96" s="203">
        <v>6.13</v>
      </c>
      <c r="T96" s="203">
        <v>0</v>
      </c>
      <c r="U96" s="203">
        <v>59.74</v>
      </c>
      <c r="V96" s="203">
        <v>8.2200000000000006</v>
      </c>
      <c r="W96" s="203">
        <v>13.97</v>
      </c>
      <c r="X96" s="203">
        <v>62.64</v>
      </c>
      <c r="Y96" s="203">
        <v>0</v>
      </c>
      <c r="Z96">
        <v>0</v>
      </c>
      <c r="AA96" s="203">
        <v>15.99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117.56</v>
      </c>
      <c r="AQ96" s="203">
        <v>26.12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269.31</v>
      </c>
      <c r="L97" s="203">
        <v>3.21</v>
      </c>
      <c r="M97" s="203">
        <v>30</v>
      </c>
      <c r="N97" s="203">
        <v>50.17</v>
      </c>
      <c r="O97" s="203">
        <v>35.44</v>
      </c>
      <c r="P97" s="203">
        <v>26.54</v>
      </c>
      <c r="Q97" s="203">
        <v>2.38</v>
      </c>
      <c r="R97" s="203">
        <v>9.91</v>
      </c>
      <c r="S97" s="203">
        <v>6.13</v>
      </c>
      <c r="T97" s="203">
        <v>0</v>
      </c>
      <c r="U97" s="203">
        <v>59.74</v>
      </c>
      <c r="V97" s="203">
        <v>4.8099999999999996</v>
      </c>
      <c r="W97" s="203">
        <v>13.97</v>
      </c>
      <c r="X97" s="203">
        <v>62.64</v>
      </c>
      <c r="Y97" s="203">
        <v>0</v>
      </c>
      <c r="Z97">
        <v>0</v>
      </c>
      <c r="AA97" s="203">
        <v>15.99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86.56</v>
      </c>
      <c r="AQ97" s="203">
        <v>26.12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269.31</v>
      </c>
      <c r="L98" s="203">
        <v>3.21</v>
      </c>
      <c r="M98" s="203">
        <v>30</v>
      </c>
      <c r="N98" s="203">
        <v>50.17</v>
      </c>
      <c r="O98" s="203">
        <v>35.44</v>
      </c>
      <c r="P98" s="203">
        <v>26.54</v>
      </c>
      <c r="Q98" s="203">
        <v>2.38</v>
      </c>
      <c r="R98" s="203">
        <v>9.91</v>
      </c>
      <c r="S98" s="203">
        <v>6.13</v>
      </c>
      <c r="T98" s="203">
        <v>0</v>
      </c>
      <c r="U98" s="203">
        <v>59.74</v>
      </c>
      <c r="V98" s="203">
        <v>4.8099999999999996</v>
      </c>
      <c r="W98" s="203">
        <v>13.97</v>
      </c>
      <c r="X98" s="203">
        <v>62.64</v>
      </c>
      <c r="Y98" s="203">
        <v>0</v>
      </c>
      <c r="Z98">
        <v>0</v>
      </c>
      <c r="AA98" s="203">
        <v>15.99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86.56</v>
      </c>
      <c r="AQ98" s="203">
        <v>26.12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7.3320475000000087</v>
      </c>
      <c r="L99">
        <f t="shared" si="0"/>
        <v>9.5224999999999879E-2</v>
      </c>
      <c r="M99">
        <f t="shared" si="0"/>
        <v>1.0940125000000003</v>
      </c>
      <c r="N99">
        <f t="shared" si="0"/>
        <v>1.2040800000000014</v>
      </c>
      <c r="O99">
        <f t="shared" si="0"/>
        <v>0.84641750000000049</v>
      </c>
      <c r="P99">
        <f t="shared" si="0"/>
        <v>0.60113999999999923</v>
      </c>
      <c r="Q99">
        <f t="shared" si="0"/>
        <v>7.1382499999999877E-2</v>
      </c>
      <c r="R99">
        <f t="shared" si="0"/>
        <v>0.2888625000000003</v>
      </c>
      <c r="S99">
        <f t="shared" si="0"/>
        <v>0.17898499999999984</v>
      </c>
      <c r="T99">
        <f t="shared" si="0"/>
        <v>0</v>
      </c>
      <c r="U99">
        <f t="shared" si="0"/>
        <v>1.4337599999999968</v>
      </c>
      <c r="V99">
        <f t="shared" si="0"/>
        <v>0.14664500000000011</v>
      </c>
      <c r="W99">
        <f t="shared" si="0"/>
        <v>0.30989000000000011</v>
      </c>
      <c r="X99">
        <f t="shared" si="0"/>
        <v>1.2147275</v>
      </c>
      <c r="Y99">
        <f t="shared" si="0"/>
        <v>0</v>
      </c>
      <c r="Z99">
        <f t="shared" si="0"/>
        <v>0</v>
      </c>
      <c r="AA99">
        <f t="shared" si="0"/>
        <v>0.37881999999999982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2.008512500000005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2.0147100000000013</v>
      </c>
      <c r="AQ99">
        <f t="shared" ref="AQ99:AT99" si="1">SUM(AQ3:AQ98)/4000</f>
        <v>0.71879749999999909</v>
      </c>
      <c r="AR99">
        <f t="shared" si="1"/>
        <v>0.3884375000000001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82.02</v>
      </c>
      <c r="L3" s="203">
        <v>22.18</v>
      </c>
      <c r="M3" s="203">
        <v>0</v>
      </c>
      <c r="N3" s="203">
        <v>29.01</v>
      </c>
      <c r="O3" s="203">
        <v>23.77</v>
      </c>
      <c r="P3" s="203">
        <v>66.58</v>
      </c>
      <c r="Q3" s="203">
        <v>1.5</v>
      </c>
      <c r="R3" s="203">
        <v>6</v>
      </c>
      <c r="S3" s="203">
        <v>3.85</v>
      </c>
      <c r="T3" s="203">
        <v>0</v>
      </c>
      <c r="U3" s="203">
        <v>318.32</v>
      </c>
      <c r="V3" s="203">
        <v>3</v>
      </c>
      <c r="W3" s="203">
        <v>5</v>
      </c>
      <c r="X3" s="203">
        <v>37.67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32.700000000000003</v>
      </c>
      <c r="AQ3" s="203">
        <v>15.11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87.52</v>
      </c>
      <c r="L4" s="203">
        <v>22.18</v>
      </c>
      <c r="M4" s="203">
        <v>0</v>
      </c>
      <c r="N4" s="203">
        <v>29.01</v>
      </c>
      <c r="O4" s="203">
        <v>23.77</v>
      </c>
      <c r="P4" s="203">
        <v>66.58</v>
      </c>
      <c r="Q4" s="203">
        <v>1.5</v>
      </c>
      <c r="R4" s="203">
        <v>6</v>
      </c>
      <c r="S4" s="203">
        <v>3.85</v>
      </c>
      <c r="T4" s="203">
        <v>0</v>
      </c>
      <c r="U4" s="203">
        <v>318.32</v>
      </c>
      <c r="V4" s="203">
        <v>3</v>
      </c>
      <c r="W4" s="203">
        <v>5</v>
      </c>
      <c r="X4" s="203">
        <v>36.229999999999997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32.700000000000003</v>
      </c>
      <c r="AQ4" s="203">
        <v>15.11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87.52</v>
      </c>
      <c r="L5" s="203">
        <v>22.18</v>
      </c>
      <c r="M5" s="203">
        <v>0</v>
      </c>
      <c r="N5" s="203">
        <v>29.01</v>
      </c>
      <c r="O5" s="203">
        <v>23.77</v>
      </c>
      <c r="P5" s="203">
        <v>66.58</v>
      </c>
      <c r="Q5" s="203">
        <v>1.5</v>
      </c>
      <c r="R5" s="203">
        <v>6</v>
      </c>
      <c r="S5" s="203">
        <v>3.85</v>
      </c>
      <c r="T5" s="203">
        <v>0</v>
      </c>
      <c r="U5" s="203">
        <v>318.32</v>
      </c>
      <c r="V5" s="203">
        <v>3</v>
      </c>
      <c r="W5" s="203">
        <v>5</v>
      </c>
      <c r="X5" s="203">
        <v>36.229999999999997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32.700000000000003</v>
      </c>
      <c r="AQ5" s="203">
        <v>15.11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87.52</v>
      </c>
      <c r="L6" s="203">
        <v>22.18</v>
      </c>
      <c r="M6" s="203">
        <v>0</v>
      </c>
      <c r="N6" s="203">
        <v>29.01</v>
      </c>
      <c r="O6" s="203">
        <v>23.77</v>
      </c>
      <c r="P6" s="203">
        <v>66.58</v>
      </c>
      <c r="Q6" s="203">
        <v>1.5</v>
      </c>
      <c r="R6" s="203">
        <v>6</v>
      </c>
      <c r="S6" s="203">
        <v>3.85</v>
      </c>
      <c r="T6" s="203">
        <v>0</v>
      </c>
      <c r="U6" s="203">
        <v>318.32</v>
      </c>
      <c r="V6" s="203">
        <v>3</v>
      </c>
      <c r="W6" s="203">
        <v>5</v>
      </c>
      <c r="X6" s="203">
        <v>36.229999999999997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32.700000000000003</v>
      </c>
      <c r="AQ6" s="203">
        <v>15.11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87.52</v>
      </c>
      <c r="L7" s="203">
        <v>22.18</v>
      </c>
      <c r="M7" s="203">
        <v>0</v>
      </c>
      <c r="N7" s="203">
        <v>29.01</v>
      </c>
      <c r="O7" s="203">
        <v>23.77</v>
      </c>
      <c r="P7" s="203">
        <v>66.58</v>
      </c>
      <c r="Q7" s="203">
        <v>1.5</v>
      </c>
      <c r="R7" s="203">
        <v>6</v>
      </c>
      <c r="S7" s="203">
        <v>3.85</v>
      </c>
      <c r="T7" s="203">
        <v>0</v>
      </c>
      <c r="U7" s="203">
        <v>318.32</v>
      </c>
      <c r="V7" s="203">
        <v>3</v>
      </c>
      <c r="W7" s="203">
        <v>5</v>
      </c>
      <c r="X7" s="203">
        <v>36.229999999999997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32.700000000000003</v>
      </c>
      <c r="AQ7" s="203">
        <v>15.11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87.52</v>
      </c>
      <c r="L8" s="203">
        <v>22.18</v>
      </c>
      <c r="M8" s="203">
        <v>0</v>
      </c>
      <c r="N8" s="203">
        <v>29.01</v>
      </c>
      <c r="O8" s="203">
        <v>23.77</v>
      </c>
      <c r="P8" s="203">
        <v>66.58</v>
      </c>
      <c r="Q8" s="203">
        <v>1.5</v>
      </c>
      <c r="R8" s="203">
        <v>6</v>
      </c>
      <c r="S8" s="203">
        <v>3.85</v>
      </c>
      <c r="T8" s="203">
        <v>0</v>
      </c>
      <c r="U8" s="203">
        <v>318.32</v>
      </c>
      <c r="V8" s="203">
        <v>3</v>
      </c>
      <c r="W8" s="203">
        <v>5</v>
      </c>
      <c r="X8" s="203">
        <v>36.229999999999997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32.700000000000003</v>
      </c>
      <c r="AQ8" s="203">
        <v>15.11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87.52</v>
      </c>
      <c r="L9" s="203">
        <v>22.18</v>
      </c>
      <c r="M9" s="203">
        <v>0</v>
      </c>
      <c r="N9" s="203">
        <v>29.01</v>
      </c>
      <c r="O9" s="203">
        <v>23.77</v>
      </c>
      <c r="P9" s="203">
        <v>66.58</v>
      </c>
      <c r="Q9" s="203">
        <v>1.5</v>
      </c>
      <c r="R9" s="203">
        <v>6</v>
      </c>
      <c r="S9" s="203">
        <v>3.85</v>
      </c>
      <c r="T9" s="203">
        <v>0</v>
      </c>
      <c r="U9" s="203">
        <v>318.32</v>
      </c>
      <c r="V9" s="203">
        <v>3</v>
      </c>
      <c r="W9" s="203">
        <v>5</v>
      </c>
      <c r="X9" s="203">
        <v>36.229999999999997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32.700000000000003</v>
      </c>
      <c r="AQ9" s="203">
        <v>15.11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87.52</v>
      </c>
      <c r="L10" s="203">
        <v>22.18</v>
      </c>
      <c r="M10" s="203">
        <v>0</v>
      </c>
      <c r="N10" s="203">
        <v>29.01</v>
      </c>
      <c r="O10" s="203">
        <v>23.77</v>
      </c>
      <c r="P10" s="203">
        <v>66.58</v>
      </c>
      <c r="Q10" s="203">
        <v>1.5</v>
      </c>
      <c r="R10" s="203">
        <v>6</v>
      </c>
      <c r="S10" s="203">
        <v>3.85</v>
      </c>
      <c r="T10" s="203">
        <v>0</v>
      </c>
      <c r="U10" s="203">
        <v>318.32</v>
      </c>
      <c r="V10" s="203">
        <v>3</v>
      </c>
      <c r="W10" s="203">
        <v>5</v>
      </c>
      <c r="X10" s="203">
        <v>36.229999999999997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32.700000000000003</v>
      </c>
      <c r="AQ10" s="203">
        <v>15.11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87.52</v>
      </c>
      <c r="L11" s="203">
        <v>22.18</v>
      </c>
      <c r="M11" s="203">
        <v>0</v>
      </c>
      <c r="N11" s="203">
        <v>29.01</v>
      </c>
      <c r="O11" s="203">
        <v>23.77</v>
      </c>
      <c r="P11" s="203">
        <v>66.58</v>
      </c>
      <c r="Q11" s="203">
        <v>1.5</v>
      </c>
      <c r="R11" s="203">
        <v>6</v>
      </c>
      <c r="S11" s="203">
        <v>3.85</v>
      </c>
      <c r="T11" s="203">
        <v>0</v>
      </c>
      <c r="U11" s="203">
        <v>318.32</v>
      </c>
      <c r="V11" s="203">
        <v>3</v>
      </c>
      <c r="W11" s="203">
        <v>5</v>
      </c>
      <c r="X11" s="203">
        <v>36.229999999999997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32.700000000000003</v>
      </c>
      <c r="AQ11" s="203">
        <v>15.11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87.52</v>
      </c>
      <c r="L12" s="203">
        <v>22.18</v>
      </c>
      <c r="M12" s="203">
        <v>0</v>
      </c>
      <c r="N12" s="203">
        <v>29.01</v>
      </c>
      <c r="O12" s="203">
        <v>23.77</v>
      </c>
      <c r="P12" s="203">
        <v>66.58</v>
      </c>
      <c r="Q12" s="203">
        <v>1.5</v>
      </c>
      <c r="R12" s="203">
        <v>6</v>
      </c>
      <c r="S12" s="203">
        <v>3.85</v>
      </c>
      <c r="T12" s="203">
        <v>0</v>
      </c>
      <c r="U12" s="203">
        <v>318.32</v>
      </c>
      <c r="V12" s="203">
        <v>3</v>
      </c>
      <c r="W12" s="203">
        <v>5</v>
      </c>
      <c r="X12" s="203">
        <v>36.229999999999997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32.700000000000003</v>
      </c>
      <c r="AQ12" s="203">
        <v>15.11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87.52</v>
      </c>
      <c r="L13" s="203">
        <v>22.18</v>
      </c>
      <c r="M13" s="203">
        <v>0</v>
      </c>
      <c r="N13" s="203">
        <v>29.01</v>
      </c>
      <c r="O13" s="203">
        <v>24.31</v>
      </c>
      <c r="P13" s="203">
        <v>66.58</v>
      </c>
      <c r="Q13" s="203">
        <v>1.5</v>
      </c>
      <c r="R13" s="203">
        <v>6</v>
      </c>
      <c r="S13" s="203">
        <v>3.85</v>
      </c>
      <c r="T13" s="203">
        <v>0</v>
      </c>
      <c r="U13" s="203">
        <v>318.32</v>
      </c>
      <c r="V13" s="203">
        <v>3</v>
      </c>
      <c r="W13" s="203">
        <v>5</v>
      </c>
      <c r="X13" s="203">
        <v>36.229999999999997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32.700000000000003</v>
      </c>
      <c r="AQ13" s="203">
        <v>15.11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87.52</v>
      </c>
      <c r="L14" s="203">
        <v>22.18</v>
      </c>
      <c r="M14" s="203">
        <v>0</v>
      </c>
      <c r="N14" s="203">
        <v>29.01</v>
      </c>
      <c r="O14" s="203">
        <v>24.36</v>
      </c>
      <c r="P14" s="203">
        <v>66.58</v>
      </c>
      <c r="Q14" s="203">
        <v>1.5</v>
      </c>
      <c r="R14" s="203">
        <v>6</v>
      </c>
      <c r="S14" s="203">
        <v>3.85</v>
      </c>
      <c r="T14" s="203">
        <v>0</v>
      </c>
      <c r="U14" s="203">
        <v>318.32</v>
      </c>
      <c r="V14" s="203">
        <v>3</v>
      </c>
      <c r="W14" s="203">
        <v>5</v>
      </c>
      <c r="X14" s="203">
        <v>36.229999999999997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32.700000000000003</v>
      </c>
      <c r="AQ14" s="203">
        <v>15.11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87.52</v>
      </c>
      <c r="L15" s="203">
        <v>22.18</v>
      </c>
      <c r="M15" s="203">
        <v>0</v>
      </c>
      <c r="N15" s="203">
        <v>29.01</v>
      </c>
      <c r="O15" s="203">
        <v>24.36</v>
      </c>
      <c r="P15" s="203">
        <v>66.58</v>
      </c>
      <c r="Q15" s="203">
        <v>1.5</v>
      </c>
      <c r="R15" s="203">
        <v>6</v>
      </c>
      <c r="S15" s="203">
        <v>3.85</v>
      </c>
      <c r="T15" s="203">
        <v>0</v>
      </c>
      <c r="U15" s="203">
        <v>318.32</v>
      </c>
      <c r="V15" s="203">
        <v>3</v>
      </c>
      <c r="W15" s="203">
        <v>5</v>
      </c>
      <c r="X15" s="203">
        <v>36.229999999999997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32.700000000000003</v>
      </c>
      <c r="AQ15" s="203">
        <v>15.11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87.52</v>
      </c>
      <c r="L16" s="203">
        <v>22.18</v>
      </c>
      <c r="M16" s="203">
        <v>0</v>
      </c>
      <c r="N16" s="203">
        <v>29.01</v>
      </c>
      <c r="O16" s="203">
        <v>24.36</v>
      </c>
      <c r="P16" s="203">
        <v>66.58</v>
      </c>
      <c r="Q16" s="203">
        <v>1.5</v>
      </c>
      <c r="R16" s="203">
        <v>6</v>
      </c>
      <c r="S16" s="203">
        <v>3.85</v>
      </c>
      <c r="T16" s="203">
        <v>0</v>
      </c>
      <c r="U16" s="203">
        <v>318.32</v>
      </c>
      <c r="V16" s="203">
        <v>3</v>
      </c>
      <c r="W16" s="203">
        <v>5</v>
      </c>
      <c r="X16" s="203">
        <v>36.229999999999997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32.700000000000003</v>
      </c>
      <c r="AQ16" s="203">
        <v>15.11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87.52</v>
      </c>
      <c r="L17" s="203">
        <v>22.18</v>
      </c>
      <c r="M17" s="203">
        <v>0</v>
      </c>
      <c r="N17" s="203">
        <v>29.01</v>
      </c>
      <c r="O17" s="203">
        <v>24.36</v>
      </c>
      <c r="P17" s="203">
        <v>66.58</v>
      </c>
      <c r="Q17" s="203">
        <v>1.5</v>
      </c>
      <c r="R17" s="203">
        <v>6</v>
      </c>
      <c r="S17" s="203">
        <v>3.85</v>
      </c>
      <c r="T17" s="203">
        <v>0</v>
      </c>
      <c r="U17" s="203">
        <v>318.32</v>
      </c>
      <c r="V17" s="203">
        <v>3</v>
      </c>
      <c r="W17" s="203">
        <v>5</v>
      </c>
      <c r="X17" s="203">
        <v>36.229999999999997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32.700000000000003</v>
      </c>
      <c r="AQ17" s="203">
        <v>15.11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87.52</v>
      </c>
      <c r="L18" s="203">
        <v>22.18</v>
      </c>
      <c r="M18" s="203">
        <v>0</v>
      </c>
      <c r="N18" s="203">
        <v>29.01</v>
      </c>
      <c r="O18" s="203">
        <v>24.36</v>
      </c>
      <c r="P18" s="203">
        <v>66.58</v>
      </c>
      <c r="Q18" s="203">
        <v>1.5</v>
      </c>
      <c r="R18" s="203">
        <v>6</v>
      </c>
      <c r="S18" s="203">
        <v>3.85</v>
      </c>
      <c r="T18" s="203">
        <v>0</v>
      </c>
      <c r="U18" s="203">
        <v>318.32</v>
      </c>
      <c r="V18" s="203">
        <v>3</v>
      </c>
      <c r="W18" s="203">
        <v>5</v>
      </c>
      <c r="X18" s="203">
        <v>36.229999999999997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32.700000000000003</v>
      </c>
      <c r="AQ18" s="203">
        <v>15.11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87.52</v>
      </c>
      <c r="L19" s="203">
        <v>22.18</v>
      </c>
      <c r="M19" s="203">
        <v>0</v>
      </c>
      <c r="N19" s="203">
        <v>29.01</v>
      </c>
      <c r="O19" s="203">
        <v>24.36</v>
      </c>
      <c r="P19" s="203">
        <v>66.58</v>
      </c>
      <c r="Q19" s="203">
        <v>1.5</v>
      </c>
      <c r="R19" s="203">
        <v>6</v>
      </c>
      <c r="S19" s="203">
        <v>3.85</v>
      </c>
      <c r="T19" s="203">
        <v>0</v>
      </c>
      <c r="U19" s="203">
        <v>318.32</v>
      </c>
      <c r="V19" s="203">
        <v>3</v>
      </c>
      <c r="W19" s="203">
        <v>5</v>
      </c>
      <c r="X19" s="203">
        <v>36.229999999999997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32.700000000000003</v>
      </c>
      <c r="AQ19" s="203">
        <v>15.11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87.52</v>
      </c>
      <c r="L20" s="203">
        <v>22.18</v>
      </c>
      <c r="M20" s="203">
        <v>0</v>
      </c>
      <c r="N20" s="203">
        <v>29.01</v>
      </c>
      <c r="O20" s="203">
        <v>24.36</v>
      </c>
      <c r="P20" s="203">
        <v>66.58</v>
      </c>
      <c r="Q20" s="203">
        <v>1.5</v>
      </c>
      <c r="R20" s="203">
        <v>6</v>
      </c>
      <c r="S20" s="203">
        <v>3.85</v>
      </c>
      <c r="T20" s="203">
        <v>0</v>
      </c>
      <c r="U20" s="203">
        <v>318.32</v>
      </c>
      <c r="V20" s="203">
        <v>3</v>
      </c>
      <c r="W20" s="203">
        <v>5</v>
      </c>
      <c r="X20" s="203">
        <v>36.229999999999997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32.700000000000003</v>
      </c>
      <c r="AQ20" s="203">
        <v>15.11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87.52</v>
      </c>
      <c r="L21" s="203">
        <v>22.18</v>
      </c>
      <c r="M21" s="203">
        <v>0</v>
      </c>
      <c r="N21" s="203">
        <v>29.01</v>
      </c>
      <c r="O21" s="203">
        <v>24.36</v>
      </c>
      <c r="P21" s="203">
        <v>66.58</v>
      </c>
      <c r="Q21" s="203">
        <v>1.5</v>
      </c>
      <c r="R21" s="203">
        <v>6</v>
      </c>
      <c r="S21" s="203">
        <v>3.85</v>
      </c>
      <c r="T21" s="203">
        <v>0</v>
      </c>
      <c r="U21" s="203">
        <v>318.32</v>
      </c>
      <c r="V21" s="203">
        <v>3</v>
      </c>
      <c r="W21" s="203">
        <v>5</v>
      </c>
      <c r="X21" s="203">
        <v>36.229999999999997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36.869999999999997</v>
      </c>
      <c r="AQ21" s="203">
        <v>15.11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87.52</v>
      </c>
      <c r="L22" s="203">
        <v>22.18</v>
      </c>
      <c r="M22" s="203">
        <v>0</v>
      </c>
      <c r="N22" s="203">
        <v>29.01</v>
      </c>
      <c r="O22" s="203">
        <v>24.36</v>
      </c>
      <c r="P22" s="203">
        <v>66.58</v>
      </c>
      <c r="Q22" s="203">
        <v>1.5</v>
      </c>
      <c r="R22" s="203">
        <v>6</v>
      </c>
      <c r="S22" s="203">
        <v>3.85</v>
      </c>
      <c r="T22" s="203">
        <v>0</v>
      </c>
      <c r="U22" s="203">
        <v>318.32</v>
      </c>
      <c r="V22" s="203">
        <v>3</v>
      </c>
      <c r="W22" s="203">
        <v>5</v>
      </c>
      <c r="X22" s="203">
        <v>36.229999999999997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36.869999999999997</v>
      </c>
      <c r="AQ22" s="203">
        <v>15.11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87.52</v>
      </c>
      <c r="L23" s="203">
        <v>22.18</v>
      </c>
      <c r="M23" s="203">
        <v>0</v>
      </c>
      <c r="N23" s="203">
        <v>29.01</v>
      </c>
      <c r="O23" s="203">
        <v>24.36</v>
      </c>
      <c r="P23" s="203">
        <v>66.58</v>
      </c>
      <c r="Q23" s="203">
        <v>1.5</v>
      </c>
      <c r="R23" s="203">
        <v>6</v>
      </c>
      <c r="S23" s="203">
        <v>3.85</v>
      </c>
      <c r="T23" s="203">
        <v>0</v>
      </c>
      <c r="U23" s="203">
        <v>318.32</v>
      </c>
      <c r="V23" s="203">
        <v>3</v>
      </c>
      <c r="W23" s="203">
        <v>8.23</v>
      </c>
      <c r="X23" s="203">
        <v>36.229999999999997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67.98</v>
      </c>
      <c r="AQ23" s="203">
        <v>15.11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87.52</v>
      </c>
      <c r="L24" s="203">
        <v>22.18</v>
      </c>
      <c r="M24" s="203">
        <v>0</v>
      </c>
      <c r="N24" s="203">
        <v>29.01</v>
      </c>
      <c r="O24" s="203">
        <v>24.36</v>
      </c>
      <c r="P24" s="203">
        <v>66.58</v>
      </c>
      <c r="Q24" s="203">
        <v>1.5</v>
      </c>
      <c r="R24" s="203">
        <v>6</v>
      </c>
      <c r="S24" s="203">
        <v>3.85</v>
      </c>
      <c r="T24" s="203">
        <v>0</v>
      </c>
      <c r="U24" s="203">
        <v>318.32</v>
      </c>
      <c r="V24" s="203">
        <v>3</v>
      </c>
      <c r="W24" s="203">
        <v>8.23</v>
      </c>
      <c r="X24" s="203">
        <v>36.229999999999997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67.98</v>
      </c>
      <c r="AQ24" s="203">
        <v>15.11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87.52</v>
      </c>
      <c r="L25" s="203">
        <v>22.18</v>
      </c>
      <c r="M25" s="203">
        <v>0</v>
      </c>
      <c r="N25" s="203">
        <v>29.01</v>
      </c>
      <c r="O25" s="203">
        <v>24.36</v>
      </c>
      <c r="P25" s="203">
        <v>66.58</v>
      </c>
      <c r="Q25" s="203">
        <v>1.5</v>
      </c>
      <c r="R25" s="203">
        <v>6</v>
      </c>
      <c r="S25" s="203">
        <v>3.85</v>
      </c>
      <c r="T25" s="203">
        <v>0</v>
      </c>
      <c r="U25" s="203">
        <v>318.32</v>
      </c>
      <c r="V25" s="203">
        <v>3</v>
      </c>
      <c r="W25" s="203">
        <v>8.23</v>
      </c>
      <c r="X25" s="203">
        <v>36.229999999999997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67.98</v>
      </c>
      <c r="AQ25" s="203">
        <v>15.11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87.52</v>
      </c>
      <c r="L26" s="203">
        <v>22.18</v>
      </c>
      <c r="M26" s="203">
        <v>0</v>
      </c>
      <c r="N26" s="203">
        <v>29.01</v>
      </c>
      <c r="O26" s="203">
        <v>24.36</v>
      </c>
      <c r="P26" s="203">
        <v>66.58</v>
      </c>
      <c r="Q26" s="203">
        <v>1.5</v>
      </c>
      <c r="R26" s="203">
        <v>6</v>
      </c>
      <c r="S26" s="203">
        <v>3.85</v>
      </c>
      <c r="T26" s="203">
        <v>0</v>
      </c>
      <c r="U26" s="203">
        <v>318.32</v>
      </c>
      <c r="V26" s="203">
        <v>3</v>
      </c>
      <c r="W26" s="203">
        <v>8.23</v>
      </c>
      <c r="X26" s="203">
        <v>36.229999999999997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67.98</v>
      </c>
      <c r="AQ26" s="203">
        <v>15.11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87.52</v>
      </c>
      <c r="L27" s="203">
        <v>22.18</v>
      </c>
      <c r="M27" s="203">
        <v>0</v>
      </c>
      <c r="N27" s="203">
        <v>29.01</v>
      </c>
      <c r="O27" s="203">
        <v>24.36</v>
      </c>
      <c r="P27" s="203">
        <v>66.58</v>
      </c>
      <c r="Q27" s="203">
        <v>1.44</v>
      </c>
      <c r="R27" s="203">
        <v>5.77</v>
      </c>
      <c r="S27" s="203">
        <v>3.85</v>
      </c>
      <c r="T27" s="203">
        <v>0</v>
      </c>
      <c r="U27" s="203">
        <v>318.32</v>
      </c>
      <c r="V27" s="203">
        <v>2.88</v>
      </c>
      <c r="W27" s="203">
        <v>7.56</v>
      </c>
      <c r="X27" s="203">
        <v>31.83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34.630000000000003</v>
      </c>
      <c r="AQ27" s="203">
        <v>12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87.52</v>
      </c>
      <c r="L28" s="203">
        <v>22.18</v>
      </c>
      <c r="M28" s="203">
        <v>0</v>
      </c>
      <c r="N28" s="203">
        <v>29.01</v>
      </c>
      <c r="O28" s="203">
        <v>24.36</v>
      </c>
      <c r="P28" s="203">
        <v>66.58</v>
      </c>
      <c r="Q28" s="203">
        <v>1.44</v>
      </c>
      <c r="R28" s="203">
        <v>5.77</v>
      </c>
      <c r="S28" s="203">
        <v>3.85</v>
      </c>
      <c r="T28" s="203">
        <v>0</v>
      </c>
      <c r="U28" s="203">
        <v>318.32</v>
      </c>
      <c r="V28" s="203">
        <v>2.88</v>
      </c>
      <c r="W28" s="203">
        <v>8.23</v>
      </c>
      <c r="X28" s="203">
        <v>36.22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34.630000000000003</v>
      </c>
      <c r="AQ28" s="203">
        <v>12</v>
      </c>
      <c r="AR28" s="203">
        <v>0.27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87.52</v>
      </c>
      <c r="L29" s="203">
        <v>17.600000000000001</v>
      </c>
      <c r="M29" s="203">
        <v>0</v>
      </c>
      <c r="N29" s="203">
        <v>29.01</v>
      </c>
      <c r="O29" s="203">
        <v>24.36</v>
      </c>
      <c r="P29" s="203">
        <v>66.58</v>
      </c>
      <c r="Q29" s="203">
        <v>1.44</v>
      </c>
      <c r="R29" s="203">
        <v>5.77</v>
      </c>
      <c r="S29" s="203">
        <v>3.85</v>
      </c>
      <c r="T29" s="203">
        <v>0</v>
      </c>
      <c r="U29" s="203">
        <v>318.32</v>
      </c>
      <c r="V29" s="203">
        <v>5.08</v>
      </c>
      <c r="W29" s="203">
        <v>8.7899999999999991</v>
      </c>
      <c r="X29" s="203">
        <v>36.229999999999997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67.98</v>
      </c>
      <c r="AQ29" s="203">
        <v>12</v>
      </c>
      <c r="AR29" s="203">
        <v>1.1499999999999999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96.18</v>
      </c>
      <c r="L30" s="203">
        <v>16.8</v>
      </c>
      <c r="M30" s="203">
        <v>0</v>
      </c>
      <c r="N30" s="203">
        <v>29.01</v>
      </c>
      <c r="O30" s="203">
        <v>24.36</v>
      </c>
      <c r="P30" s="203">
        <v>66.58</v>
      </c>
      <c r="Q30" s="203">
        <v>1.44</v>
      </c>
      <c r="R30" s="203">
        <v>5.77</v>
      </c>
      <c r="S30" s="203">
        <v>3.85</v>
      </c>
      <c r="T30" s="203">
        <v>0</v>
      </c>
      <c r="U30" s="203">
        <v>318.32</v>
      </c>
      <c r="V30" s="203">
        <v>5.08</v>
      </c>
      <c r="W30" s="203">
        <v>9.19</v>
      </c>
      <c r="X30" s="203">
        <v>36.229999999999997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46.02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67.98</v>
      </c>
      <c r="AQ30" s="203">
        <v>12</v>
      </c>
      <c r="AR30" s="203">
        <v>3.16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145.72999999999999</v>
      </c>
      <c r="L31" s="203">
        <v>33.51</v>
      </c>
      <c r="M31" s="203">
        <v>0</v>
      </c>
      <c r="N31" s="203">
        <v>29.01</v>
      </c>
      <c r="O31" s="203">
        <v>23.77</v>
      </c>
      <c r="P31" s="203">
        <v>66.58</v>
      </c>
      <c r="Q31" s="203">
        <v>2.2599999999999998</v>
      </c>
      <c r="R31" s="203">
        <v>8.7200000000000006</v>
      </c>
      <c r="S31" s="203">
        <v>5.62</v>
      </c>
      <c r="T31" s="203">
        <v>0</v>
      </c>
      <c r="U31" s="203">
        <v>318.32</v>
      </c>
      <c r="V31" s="203">
        <v>4.75</v>
      </c>
      <c r="W31" s="203">
        <v>9.19</v>
      </c>
      <c r="X31" s="203">
        <v>36.229999999999997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67.98</v>
      </c>
      <c r="AQ31" s="203">
        <v>22.03</v>
      </c>
      <c r="AR31" s="203">
        <v>6.93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157.80000000000001</v>
      </c>
      <c r="L32" s="203">
        <v>40.19</v>
      </c>
      <c r="M32" s="203">
        <v>0</v>
      </c>
      <c r="N32" s="203">
        <v>29.01</v>
      </c>
      <c r="O32" s="203">
        <v>23.77</v>
      </c>
      <c r="P32" s="203">
        <v>66.58</v>
      </c>
      <c r="Q32" s="203">
        <v>2.5099999999999998</v>
      </c>
      <c r="R32" s="203">
        <v>10.23</v>
      </c>
      <c r="S32" s="203">
        <v>6.42</v>
      </c>
      <c r="T32" s="203">
        <v>0</v>
      </c>
      <c r="U32" s="203">
        <v>318.32</v>
      </c>
      <c r="V32" s="203">
        <v>4.75</v>
      </c>
      <c r="W32" s="203">
        <v>9.4600000000000009</v>
      </c>
      <c r="X32" s="203">
        <v>36.229999999999997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67.98</v>
      </c>
      <c r="AQ32" s="203">
        <v>22.03</v>
      </c>
      <c r="AR32" s="203">
        <v>13.75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157.80000000000001</v>
      </c>
      <c r="L33" s="203">
        <v>41.71</v>
      </c>
      <c r="M33" s="203">
        <v>0</v>
      </c>
      <c r="N33" s="203">
        <v>29.01</v>
      </c>
      <c r="O33" s="203">
        <v>23.77</v>
      </c>
      <c r="P33" s="203">
        <v>66.58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318.32</v>
      </c>
      <c r="V33" s="203">
        <v>4.75</v>
      </c>
      <c r="W33" s="203">
        <v>9.49</v>
      </c>
      <c r="X33" s="203">
        <v>36.229999999999997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67.98</v>
      </c>
      <c r="AQ33" s="203">
        <v>22.03</v>
      </c>
      <c r="AR33" s="203">
        <v>14.7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157.80000000000001</v>
      </c>
      <c r="L34" s="203">
        <v>41.71</v>
      </c>
      <c r="M34" s="203">
        <v>0</v>
      </c>
      <c r="N34" s="203">
        <v>29.01</v>
      </c>
      <c r="O34" s="203">
        <v>23.77</v>
      </c>
      <c r="P34" s="203">
        <v>66.58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318.32</v>
      </c>
      <c r="V34" s="203">
        <v>4.75</v>
      </c>
      <c r="W34" s="203">
        <v>9.76</v>
      </c>
      <c r="X34" s="203">
        <v>36.229999999999997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67.98</v>
      </c>
      <c r="AQ34" s="203">
        <v>22.03</v>
      </c>
      <c r="AR34" s="203">
        <v>14.7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157.80000000000001</v>
      </c>
      <c r="L35" s="203">
        <v>41.71</v>
      </c>
      <c r="M35" s="203">
        <v>0</v>
      </c>
      <c r="N35" s="203">
        <v>29.01</v>
      </c>
      <c r="O35" s="203">
        <v>23.77</v>
      </c>
      <c r="P35" s="203">
        <v>66.58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318.32</v>
      </c>
      <c r="V35" s="203">
        <v>4.75</v>
      </c>
      <c r="W35" s="203">
        <v>9.7899999999999991</v>
      </c>
      <c r="X35" s="203">
        <v>36.229999999999997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67.98</v>
      </c>
      <c r="AQ35" s="203">
        <v>22.03</v>
      </c>
      <c r="AR35" s="203">
        <v>14.7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157.80000000000001</v>
      </c>
      <c r="L36" s="203">
        <v>41.71</v>
      </c>
      <c r="M36" s="203">
        <v>0</v>
      </c>
      <c r="N36" s="203">
        <v>29.01</v>
      </c>
      <c r="O36" s="203">
        <v>23.77</v>
      </c>
      <c r="P36" s="203">
        <v>66.58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318.32</v>
      </c>
      <c r="V36" s="203">
        <v>4.75</v>
      </c>
      <c r="W36" s="203">
        <v>10.050000000000001</v>
      </c>
      <c r="X36" s="203">
        <v>36.229999999999997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67.98</v>
      </c>
      <c r="AQ36" s="203">
        <v>22.03</v>
      </c>
      <c r="AR36" s="203">
        <v>14.7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157.80000000000001</v>
      </c>
      <c r="L37" s="203">
        <v>41.71</v>
      </c>
      <c r="M37" s="203">
        <v>0</v>
      </c>
      <c r="N37" s="203">
        <v>29.01</v>
      </c>
      <c r="O37" s="203">
        <v>23.77</v>
      </c>
      <c r="P37" s="203">
        <v>66.58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318.32</v>
      </c>
      <c r="V37" s="203">
        <v>4.75</v>
      </c>
      <c r="W37" s="203">
        <v>10.38</v>
      </c>
      <c r="X37" s="203">
        <v>36.229999999999997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67.98</v>
      </c>
      <c r="AQ37" s="203">
        <v>22.03</v>
      </c>
      <c r="AR37" s="203">
        <v>16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157.80000000000001</v>
      </c>
      <c r="L38" s="203">
        <v>41.75</v>
      </c>
      <c r="M38" s="203">
        <v>0</v>
      </c>
      <c r="N38" s="203">
        <v>29.01</v>
      </c>
      <c r="O38" s="203">
        <v>23.77</v>
      </c>
      <c r="P38" s="203">
        <v>66.58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318.32</v>
      </c>
      <c r="V38" s="203">
        <v>4.75</v>
      </c>
      <c r="W38" s="203">
        <v>10.68</v>
      </c>
      <c r="X38" s="203">
        <v>36.229999999999997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67.98</v>
      </c>
      <c r="AQ38" s="203">
        <v>22.03</v>
      </c>
      <c r="AR38" s="203">
        <v>16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157.80000000000001</v>
      </c>
      <c r="L39" s="203">
        <v>41.75</v>
      </c>
      <c r="M39" s="203">
        <v>0</v>
      </c>
      <c r="N39" s="203">
        <v>29.01</v>
      </c>
      <c r="O39" s="203">
        <v>23.77</v>
      </c>
      <c r="P39" s="203">
        <v>66.58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318.32</v>
      </c>
      <c r="V39" s="203">
        <v>4.75</v>
      </c>
      <c r="W39" s="203">
        <v>10.82</v>
      </c>
      <c r="X39" s="203">
        <v>36.229999999999997</v>
      </c>
      <c r="Y39" s="203">
        <v>0</v>
      </c>
      <c r="Z39">
        <v>0</v>
      </c>
      <c r="AA39" s="203">
        <v>8.75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67.98</v>
      </c>
      <c r="AQ39" s="203">
        <v>22.03</v>
      </c>
      <c r="AR39" s="203">
        <v>16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96.18</v>
      </c>
      <c r="L40" s="203">
        <v>41.75</v>
      </c>
      <c r="M40" s="203">
        <v>0</v>
      </c>
      <c r="N40" s="203">
        <v>29.01</v>
      </c>
      <c r="O40" s="203">
        <v>23.77</v>
      </c>
      <c r="P40" s="203">
        <v>66.58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318.32</v>
      </c>
      <c r="V40" s="203">
        <v>4.75</v>
      </c>
      <c r="W40" s="203">
        <v>11.05</v>
      </c>
      <c r="X40" s="203">
        <v>36.229999999999997</v>
      </c>
      <c r="Y40" s="203">
        <v>0</v>
      </c>
      <c r="Z40">
        <v>0</v>
      </c>
      <c r="AA40" s="203">
        <v>8.75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67.98</v>
      </c>
      <c r="AQ40" s="203">
        <v>22.03</v>
      </c>
      <c r="AR40" s="203">
        <v>16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105.8</v>
      </c>
      <c r="L41" s="203">
        <v>43.41</v>
      </c>
      <c r="M41" s="203">
        <v>0</v>
      </c>
      <c r="N41" s="203">
        <v>29.01</v>
      </c>
      <c r="O41" s="203">
        <v>24</v>
      </c>
      <c r="P41" s="203">
        <v>66.58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318.32</v>
      </c>
      <c r="V41" s="203">
        <v>4.75</v>
      </c>
      <c r="W41" s="203">
        <v>11.05</v>
      </c>
      <c r="X41" s="203">
        <v>36.229999999999997</v>
      </c>
      <c r="Y41" s="203">
        <v>0</v>
      </c>
      <c r="Z41">
        <v>0</v>
      </c>
      <c r="AA41" s="203">
        <v>8.75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67.98</v>
      </c>
      <c r="AQ41" s="203">
        <v>22.03</v>
      </c>
      <c r="AR41" s="203">
        <v>16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100.99</v>
      </c>
      <c r="L42" s="203">
        <v>31.26</v>
      </c>
      <c r="M42" s="203">
        <v>0</v>
      </c>
      <c r="N42" s="203">
        <v>29.01</v>
      </c>
      <c r="O42" s="203">
        <v>24.01</v>
      </c>
      <c r="P42" s="203">
        <v>66.58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318.32</v>
      </c>
      <c r="V42" s="203">
        <v>4.75</v>
      </c>
      <c r="W42" s="203">
        <v>11.05</v>
      </c>
      <c r="X42" s="203">
        <v>36.229999999999997</v>
      </c>
      <c r="Y42" s="203">
        <v>0</v>
      </c>
      <c r="Z42">
        <v>0</v>
      </c>
      <c r="AA42" s="203">
        <v>8.75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67.98</v>
      </c>
      <c r="AQ42" s="203">
        <v>22.03</v>
      </c>
      <c r="AR42" s="203">
        <v>16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87.52</v>
      </c>
      <c r="L43" s="203">
        <v>22.12</v>
      </c>
      <c r="M43" s="203">
        <v>0</v>
      </c>
      <c r="N43" s="203">
        <v>29.01</v>
      </c>
      <c r="O43" s="203">
        <v>24.35</v>
      </c>
      <c r="P43" s="203">
        <v>66.58</v>
      </c>
      <c r="Q43" s="203">
        <v>2.5099999999999998</v>
      </c>
      <c r="R43" s="203">
        <v>10.36</v>
      </c>
      <c r="S43" s="203">
        <v>6.45</v>
      </c>
      <c r="T43" s="203">
        <v>0</v>
      </c>
      <c r="U43" s="203">
        <v>318.32</v>
      </c>
      <c r="V43" s="203">
        <v>4.75</v>
      </c>
      <c r="W43" s="203">
        <v>11.05</v>
      </c>
      <c r="X43" s="203">
        <v>36.229999999999997</v>
      </c>
      <c r="Y43" s="203">
        <v>0</v>
      </c>
      <c r="Z43">
        <v>0</v>
      </c>
      <c r="AA43" s="203">
        <v>8.52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67.98</v>
      </c>
      <c r="AQ43" s="203">
        <v>22.03</v>
      </c>
      <c r="AR43" s="203">
        <v>16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87.52</v>
      </c>
      <c r="L44" s="203">
        <v>22.12</v>
      </c>
      <c r="M44" s="203">
        <v>0</v>
      </c>
      <c r="N44" s="203">
        <v>29.01</v>
      </c>
      <c r="O44" s="203">
        <v>24.35</v>
      </c>
      <c r="P44" s="203">
        <v>66.58</v>
      </c>
      <c r="Q44" s="203">
        <v>1.44</v>
      </c>
      <c r="R44" s="203">
        <v>5.77</v>
      </c>
      <c r="S44" s="203">
        <v>3.85</v>
      </c>
      <c r="T44" s="203">
        <v>0</v>
      </c>
      <c r="U44" s="203">
        <v>318.32</v>
      </c>
      <c r="V44" s="203">
        <v>2.89</v>
      </c>
      <c r="W44" s="203">
        <v>11.05</v>
      </c>
      <c r="X44" s="203">
        <v>36.229999999999997</v>
      </c>
      <c r="Y44" s="203">
        <v>0</v>
      </c>
      <c r="Z44">
        <v>0</v>
      </c>
      <c r="AA44" s="203">
        <v>8.52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64.040000000000006</v>
      </c>
      <c r="AQ44" s="203">
        <v>11.54</v>
      </c>
      <c r="AR44" s="203">
        <v>16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87.52</v>
      </c>
      <c r="L45" s="203">
        <v>22.12</v>
      </c>
      <c r="M45" s="203">
        <v>0</v>
      </c>
      <c r="N45" s="203">
        <v>29.01</v>
      </c>
      <c r="O45" s="203">
        <v>24.35</v>
      </c>
      <c r="P45" s="203">
        <v>66.58</v>
      </c>
      <c r="Q45" s="203">
        <v>1.44</v>
      </c>
      <c r="R45" s="203">
        <v>5.77</v>
      </c>
      <c r="S45" s="203">
        <v>3.85</v>
      </c>
      <c r="T45" s="203">
        <v>0</v>
      </c>
      <c r="U45" s="203">
        <v>318.32</v>
      </c>
      <c r="V45" s="203">
        <v>2.89</v>
      </c>
      <c r="W45" s="203">
        <v>11.05</v>
      </c>
      <c r="X45" s="203">
        <v>36.229999999999997</v>
      </c>
      <c r="Y45" s="203">
        <v>0</v>
      </c>
      <c r="Z45">
        <v>0</v>
      </c>
      <c r="AA45" s="203">
        <v>8.52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67.98</v>
      </c>
      <c r="AQ45" s="203">
        <v>11.54</v>
      </c>
      <c r="AR45" s="203">
        <v>16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87.52</v>
      </c>
      <c r="L46" s="203">
        <v>22.12</v>
      </c>
      <c r="M46" s="203">
        <v>0</v>
      </c>
      <c r="N46" s="203">
        <v>29.01</v>
      </c>
      <c r="O46" s="203">
        <v>24.35</v>
      </c>
      <c r="P46" s="203">
        <v>66.58</v>
      </c>
      <c r="Q46" s="203">
        <v>1.44</v>
      </c>
      <c r="R46" s="203">
        <v>5.77</v>
      </c>
      <c r="S46" s="203">
        <v>3.85</v>
      </c>
      <c r="T46" s="203">
        <v>0</v>
      </c>
      <c r="U46" s="203">
        <v>318.32</v>
      </c>
      <c r="V46" s="203">
        <v>2.89</v>
      </c>
      <c r="W46" s="203">
        <v>11.05</v>
      </c>
      <c r="X46" s="203">
        <v>36.229999999999997</v>
      </c>
      <c r="Y46" s="203">
        <v>0</v>
      </c>
      <c r="Z46">
        <v>0</v>
      </c>
      <c r="AA46" s="203">
        <v>8.52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67.98</v>
      </c>
      <c r="AQ46" s="203">
        <v>11.54</v>
      </c>
      <c r="AR46" s="203">
        <v>16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87.52</v>
      </c>
      <c r="L47" s="203">
        <v>22.12</v>
      </c>
      <c r="M47" s="203">
        <v>0</v>
      </c>
      <c r="N47" s="203">
        <v>29.01</v>
      </c>
      <c r="O47" s="203">
        <v>24.35</v>
      </c>
      <c r="P47" s="203">
        <v>66.58</v>
      </c>
      <c r="Q47" s="203">
        <v>1.44</v>
      </c>
      <c r="R47" s="203">
        <v>5.77</v>
      </c>
      <c r="S47" s="203">
        <v>3.85</v>
      </c>
      <c r="T47" s="203">
        <v>0</v>
      </c>
      <c r="U47" s="203">
        <v>318.32</v>
      </c>
      <c r="V47" s="203">
        <v>2.89</v>
      </c>
      <c r="W47" s="203">
        <v>5.77</v>
      </c>
      <c r="X47" s="203">
        <v>36.229999999999997</v>
      </c>
      <c r="Y47" s="203">
        <v>0</v>
      </c>
      <c r="Z47">
        <v>0</v>
      </c>
      <c r="AA47" s="203">
        <v>8.75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42.85</v>
      </c>
      <c r="AQ47" s="203">
        <v>11.54</v>
      </c>
      <c r="AR47" s="203">
        <v>16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87.52</v>
      </c>
      <c r="L48" s="203">
        <v>22.12</v>
      </c>
      <c r="M48" s="203">
        <v>0</v>
      </c>
      <c r="N48" s="203">
        <v>29.01</v>
      </c>
      <c r="O48" s="203">
        <v>24.35</v>
      </c>
      <c r="P48" s="203">
        <v>66.58</v>
      </c>
      <c r="Q48" s="203">
        <v>1.44</v>
      </c>
      <c r="R48" s="203">
        <v>5.77</v>
      </c>
      <c r="S48" s="203">
        <v>3.85</v>
      </c>
      <c r="T48" s="203">
        <v>0</v>
      </c>
      <c r="U48" s="203">
        <v>318.32</v>
      </c>
      <c r="V48" s="203">
        <v>2.89</v>
      </c>
      <c r="W48" s="203">
        <v>5.77</v>
      </c>
      <c r="X48" s="203">
        <v>36.229999999999997</v>
      </c>
      <c r="Y48" s="203">
        <v>0</v>
      </c>
      <c r="Z48">
        <v>0</v>
      </c>
      <c r="AA48" s="203">
        <v>8.75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33.659999999999997</v>
      </c>
      <c r="AQ48" s="203">
        <v>11.54</v>
      </c>
      <c r="AR48" s="203">
        <v>19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87.52</v>
      </c>
      <c r="L49" s="203">
        <v>22.19</v>
      </c>
      <c r="M49" s="203">
        <v>0</v>
      </c>
      <c r="N49" s="203">
        <v>29.01</v>
      </c>
      <c r="O49" s="203">
        <v>24.35</v>
      </c>
      <c r="P49" s="203">
        <v>66.58</v>
      </c>
      <c r="Q49" s="203">
        <v>1.5</v>
      </c>
      <c r="R49" s="203">
        <v>5.98</v>
      </c>
      <c r="S49" s="203">
        <v>3.85</v>
      </c>
      <c r="T49" s="203">
        <v>0</v>
      </c>
      <c r="U49" s="203">
        <v>318.32</v>
      </c>
      <c r="V49" s="203">
        <v>2.89</v>
      </c>
      <c r="W49" s="203">
        <v>5.77</v>
      </c>
      <c r="X49" s="203">
        <v>36.229999999999997</v>
      </c>
      <c r="Y49" s="203">
        <v>0</v>
      </c>
      <c r="Z49">
        <v>0</v>
      </c>
      <c r="AA49" s="203">
        <v>8.75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33.659999999999997</v>
      </c>
      <c r="AQ49" s="203">
        <v>11.54</v>
      </c>
      <c r="AR49" s="203">
        <v>19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87.52</v>
      </c>
      <c r="L50" s="203">
        <v>22.19</v>
      </c>
      <c r="M50" s="203">
        <v>0</v>
      </c>
      <c r="N50" s="203">
        <v>29.01</v>
      </c>
      <c r="O50" s="203">
        <v>24.35</v>
      </c>
      <c r="P50" s="203">
        <v>66.58</v>
      </c>
      <c r="Q50" s="203">
        <v>1.5</v>
      </c>
      <c r="R50" s="203">
        <v>5.77</v>
      </c>
      <c r="S50" s="203">
        <v>3.85</v>
      </c>
      <c r="T50" s="203">
        <v>0</v>
      </c>
      <c r="U50" s="203">
        <v>318.32</v>
      </c>
      <c r="V50" s="203">
        <v>2.89</v>
      </c>
      <c r="W50" s="203">
        <v>5.77</v>
      </c>
      <c r="X50" s="203">
        <v>36.229999999999997</v>
      </c>
      <c r="Y50" s="203">
        <v>0</v>
      </c>
      <c r="Z50">
        <v>0</v>
      </c>
      <c r="AA50" s="203">
        <v>8.75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33.659999999999997</v>
      </c>
      <c r="AQ50" s="203">
        <v>11.54</v>
      </c>
      <c r="AR50" s="203">
        <v>19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87.52</v>
      </c>
      <c r="L51" s="203">
        <v>22.19</v>
      </c>
      <c r="M51" s="203">
        <v>0</v>
      </c>
      <c r="N51" s="203">
        <v>29.01</v>
      </c>
      <c r="O51" s="203">
        <v>24.35</v>
      </c>
      <c r="P51" s="203">
        <v>66.58</v>
      </c>
      <c r="Q51" s="203">
        <v>1.5</v>
      </c>
      <c r="R51" s="203">
        <v>5.77</v>
      </c>
      <c r="S51" s="203">
        <v>3.85</v>
      </c>
      <c r="T51" s="203">
        <v>0</v>
      </c>
      <c r="U51" s="203">
        <v>318.32</v>
      </c>
      <c r="V51" s="203">
        <v>2.89</v>
      </c>
      <c r="W51" s="203">
        <v>5.77</v>
      </c>
      <c r="X51" s="203">
        <v>36.229999999999997</v>
      </c>
      <c r="Y51" s="203">
        <v>0</v>
      </c>
      <c r="Z51">
        <v>0</v>
      </c>
      <c r="AA51" s="203">
        <v>8.75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33.659999999999997</v>
      </c>
      <c r="AQ51" s="203">
        <v>15.11</v>
      </c>
      <c r="AR51" s="203">
        <v>19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87.52</v>
      </c>
      <c r="L52" s="203">
        <v>22.19</v>
      </c>
      <c r="M52" s="203">
        <v>0</v>
      </c>
      <c r="N52" s="203">
        <v>29.01</v>
      </c>
      <c r="O52" s="203">
        <v>24.35</v>
      </c>
      <c r="P52" s="203">
        <v>66.58</v>
      </c>
      <c r="Q52" s="203">
        <v>1.5</v>
      </c>
      <c r="R52" s="203">
        <v>5.77</v>
      </c>
      <c r="S52" s="203">
        <v>3.85</v>
      </c>
      <c r="T52" s="203">
        <v>0</v>
      </c>
      <c r="U52" s="203">
        <v>318.32</v>
      </c>
      <c r="V52" s="203">
        <v>2.89</v>
      </c>
      <c r="W52" s="203">
        <v>5.77</v>
      </c>
      <c r="X52" s="203">
        <v>36.229999999999997</v>
      </c>
      <c r="Y52" s="203">
        <v>0</v>
      </c>
      <c r="Z52">
        <v>0</v>
      </c>
      <c r="AA52" s="203">
        <v>8.75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33.659999999999997</v>
      </c>
      <c r="AQ52" s="203">
        <v>15.11</v>
      </c>
      <c r="AR52" s="203">
        <v>19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87.52</v>
      </c>
      <c r="L53" s="203">
        <v>22.19</v>
      </c>
      <c r="M53" s="203">
        <v>0</v>
      </c>
      <c r="N53" s="203">
        <v>29.01</v>
      </c>
      <c r="O53" s="203">
        <v>24.35</v>
      </c>
      <c r="P53" s="203">
        <v>66.58</v>
      </c>
      <c r="Q53" s="203">
        <v>1.5</v>
      </c>
      <c r="R53" s="203">
        <v>5.77</v>
      </c>
      <c r="S53" s="203">
        <v>3.85</v>
      </c>
      <c r="T53" s="203">
        <v>0</v>
      </c>
      <c r="U53" s="203">
        <v>318.32</v>
      </c>
      <c r="V53" s="203">
        <v>2.89</v>
      </c>
      <c r="W53" s="203">
        <v>5.77</v>
      </c>
      <c r="X53" s="203">
        <v>36.229999999999997</v>
      </c>
      <c r="Y53" s="203">
        <v>0</v>
      </c>
      <c r="Z53">
        <v>0</v>
      </c>
      <c r="AA53" s="203">
        <v>8.75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33.659999999999997</v>
      </c>
      <c r="AQ53" s="203">
        <v>15.11</v>
      </c>
      <c r="AR53" s="203">
        <v>19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87.52</v>
      </c>
      <c r="L54" s="203">
        <v>22.19</v>
      </c>
      <c r="M54" s="203">
        <v>0</v>
      </c>
      <c r="N54" s="203">
        <v>29.01</v>
      </c>
      <c r="O54" s="203">
        <v>24.35</v>
      </c>
      <c r="P54" s="203">
        <v>66.58</v>
      </c>
      <c r="Q54" s="203">
        <v>1.5</v>
      </c>
      <c r="R54" s="203">
        <v>5.77</v>
      </c>
      <c r="S54" s="203">
        <v>3.85</v>
      </c>
      <c r="T54" s="203">
        <v>0</v>
      </c>
      <c r="U54" s="203">
        <v>318.32</v>
      </c>
      <c r="V54" s="203">
        <v>2.89</v>
      </c>
      <c r="W54" s="203">
        <v>5.77</v>
      </c>
      <c r="X54" s="203">
        <v>36.229999999999997</v>
      </c>
      <c r="Y54" s="203">
        <v>0</v>
      </c>
      <c r="Z54">
        <v>0</v>
      </c>
      <c r="AA54" s="203">
        <v>8.75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33.659999999999997</v>
      </c>
      <c r="AQ54" s="203">
        <v>15.11</v>
      </c>
      <c r="AR54" s="203">
        <v>19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87.52</v>
      </c>
      <c r="L55" s="203">
        <v>22.19</v>
      </c>
      <c r="M55" s="203">
        <v>0</v>
      </c>
      <c r="N55" s="203">
        <v>29.01</v>
      </c>
      <c r="O55" s="203">
        <v>24.35</v>
      </c>
      <c r="P55" s="203">
        <v>66.58</v>
      </c>
      <c r="Q55" s="203">
        <v>1.5</v>
      </c>
      <c r="R55" s="203">
        <v>5.77</v>
      </c>
      <c r="S55" s="203">
        <v>3.85</v>
      </c>
      <c r="T55" s="203">
        <v>0</v>
      </c>
      <c r="U55" s="203">
        <v>318.32</v>
      </c>
      <c r="V55" s="203">
        <v>2.89</v>
      </c>
      <c r="W55" s="203">
        <v>5.77</v>
      </c>
      <c r="X55" s="203">
        <v>36.229999999999997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33.659999999999997</v>
      </c>
      <c r="AQ55" s="203">
        <v>15.11</v>
      </c>
      <c r="AR55" s="203">
        <v>19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87.52</v>
      </c>
      <c r="L56" s="203">
        <v>22.19</v>
      </c>
      <c r="M56" s="203">
        <v>0</v>
      </c>
      <c r="N56" s="203">
        <v>29.01</v>
      </c>
      <c r="O56" s="203">
        <v>24.35</v>
      </c>
      <c r="P56" s="203">
        <v>66.58</v>
      </c>
      <c r="Q56" s="203">
        <v>1.5</v>
      </c>
      <c r="R56" s="203">
        <v>5.77</v>
      </c>
      <c r="S56" s="203">
        <v>3.85</v>
      </c>
      <c r="T56" s="203">
        <v>0</v>
      </c>
      <c r="U56" s="203">
        <v>318.32</v>
      </c>
      <c r="V56" s="203">
        <v>2.89</v>
      </c>
      <c r="W56" s="203">
        <v>5.77</v>
      </c>
      <c r="X56" s="203">
        <v>36.229999999999997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33.659999999999997</v>
      </c>
      <c r="AQ56" s="203">
        <v>15.11</v>
      </c>
      <c r="AR56" s="203">
        <v>19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87.52</v>
      </c>
      <c r="L57" s="203">
        <v>22.19</v>
      </c>
      <c r="M57" s="203">
        <v>0</v>
      </c>
      <c r="N57" s="203">
        <v>29.01</v>
      </c>
      <c r="O57" s="203">
        <v>24.35</v>
      </c>
      <c r="P57" s="203">
        <v>66.59</v>
      </c>
      <c r="Q57" s="203">
        <v>1.5</v>
      </c>
      <c r="R57" s="203">
        <v>5.77</v>
      </c>
      <c r="S57" s="203">
        <v>3.85</v>
      </c>
      <c r="T57" s="203">
        <v>0</v>
      </c>
      <c r="U57" s="203">
        <v>318.32</v>
      </c>
      <c r="V57" s="203">
        <v>2.89</v>
      </c>
      <c r="W57" s="203">
        <v>5.77</v>
      </c>
      <c r="X57" s="203">
        <v>36.229999999999997</v>
      </c>
      <c r="Y57" s="203">
        <v>0</v>
      </c>
      <c r="Z57">
        <v>0</v>
      </c>
      <c r="AA57" s="203">
        <v>8.75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33.659999999999997</v>
      </c>
      <c r="AQ57" s="203">
        <v>15.11</v>
      </c>
      <c r="AR57" s="203">
        <v>19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87.52</v>
      </c>
      <c r="L58" s="203">
        <v>22.19</v>
      </c>
      <c r="M58" s="203">
        <v>0</v>
      </c>
      <c r="N58" s="203">
        <v>29.01</v>
      </c>
      <c r="O58" s="203">
        <v>24.35</v>
      </c>
      <c r="P58" s="203">
        <v>66.59</v>
      </c>
      <c r="Q58" s="203">
        <v>1.5</v>
      </c>
      <c r="R58" s="203">
        <v>5.77</v>
      </c>
      <c r="S58" s="203">
        <v>3.85</v>
      </c>
      <c r="T58" s="203">
        <v>0</v>
      </c>
      <c r="U58" s="203">
        <v>318.32</v>
      </c>
      <c r="V58" s="203">
        <v>2.89</v>
      </c>
      <c r="W58" s="203">
        <v>5.77</v>
      </c>
      <c r="X58" s="203">
        <v>36.229999999999997</v>
      </c>
      <c r="Y58" s="203">
        <v>0</v>
      </c>
      <c r="Z58">
        <v>0</v>
      </c>
      <c r="AA58" s="203">
        <v>8.75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33.659999999999997</v>
      </c>
      <c r="AQ58" s="203">
        <v>15.11</v>
      </c>
      <c r="AR58" s="203">
        <v>19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87.52</v>
      </c>
      <c r="L59" s="203">
        <v>22.19</v>
      </c>
      <c r="M59" s="203">
        <v>0</v>
      </c>
      <c r="N59" s="203">
        <v>29.01</v>
      </c>
      <c r="O59" s="203">
        <v>24.35</v>
      </c>
      <c r="P59" s="203">
        <v>66.59</v>
      </c>
      <c r="Q59" s="203">
        <v>1.5</v>
      </c>
      <c r="R59" s="203">
        <v>5.77</v>
      </c>
      <c r="S59" s="203">
        <v>3.85</v>
      </c>
      <c r="T59" s="203">
        <v>0</v>
      </c>
      <c r="U59" s="203">
        <v>318.32</v>
      </c>
      <c r="V59" s="203">
        <v>2.89</v>
      </c>
      <c r="W59" s="203">
        <v>5.77</v>
      </c>
      <c r="X59" s="203">
        <v>36.229999999999997</v>
      </c>
      <c r="Y59" s="203">
        <v>0</v>
      </c>
      <c r="Z59">
        <v>0</v>
      </c>
      <c r="AA59" s="203">
        <v>8.75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33.659999999999997</v>
      </c>
      <c r="AQ59" s="203">
        <v>15.11</v>
      </c>
      <c r="AR59" s="203">
        <v>19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87.52</v>
      </c>
      <c r="L60" s="203">
        <v>22.19</v>
      </c>
      <c r="M60" s="203">
        <v>0</v>
      </c>
      <c r="N60" s="203">
        <v>29.01</v>
      </c>
      <c r="O60" s="203">
        <v>24.35</v>
      </c>
      <c r="P60" s="203">
        <v>66.59</v>
      </c>
      <c r="Q60" s="203">
        <v>1.5</v>
      </c>
      <c r="R60" s="203">
        <v>5.77</v>
      </c>
      <c r="S60" s="203">
        <v>3.85</v>
      </c>
      <c r="T60" s="203">
        <v>0</v>
      </c>
      <c r="U60" s="203">
        <v>318.32</v>
      </c>
      <c r="V60" s="203">
        <v>2.89</v>
      </c>
      <c r="W60" s="203">
        <v>5.77</v>
      </c>
      <c r="X60" s="203">
        <v>36.229999999999997</v>
      </c>
      <c r="Y60" s="203">
        <v>0</v>
      </c>
      <c r="Z60">
        <v>0</v>
      </c>
      <c r="AA60" s="203">
        <v>8.75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33.659999999999997</v>
      </c>
      <c r="AQ60" s="203">
        <v>15.11</v>
      </c>
      <c r="AR60" s="203">
        <v>19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87.52</v>
      </c>
      <c r="L61" s="203">
        <v>22.19</v>
      </c>
      <c r="M61" s="203">
        <v>0</v>
      </c>
      <c r="N61" s="203">
        <v>29.01</v>
      </c>
      <c r="O61" s="203">
        <v>24.35</v>
      </c>
      <c r="P61" s="203">
        <v>66.59</v>
      </c>
      <c r="Q61" s="203">
        <v>1.5</v>
      </c>
      <c r="R61" s="203">
        <v>5.77</v>
      </c>
      <c r="S61" s="203">
        <v>3.85</v>
      </c>
      <c r="T61" s="203">
        <v>0</v>
      </c>
      <c r="U61" s="203">
        <v>318.32</v>
      </c>
      <c r="V61" s="203">
        <v>2.89</v>
      </c>
      <c r="W61" s="203">
        <v>5.77</v>
      </c>
      <c r="X61" s="203">
        <v>36.229999999999997</v>
      </c>
      <c r="Y61" s="203">
        <v>0</v>
      </c>
      <c r="Z61">
        <v>0</v>
      </c>
      <c r="AA61" s="203">
        <v>8.75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33.659999999999997</v>
      </c>
      <c r="AQ61" s="203">
        <v>15.11</v>
      </c>
      <c r="AR61" s="203">
        <v>19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87.52</v>
      </c>
      <c r="L62" s="203">
        <v>22.19</v>
      </c>
      <c r="M62" s="203">
        <v>0</v>
      </c>
      <c r="N62" s="203">
        <v>29.01</v>
      </c>
      <c r="O62" s="203">
        <v>24.35</v>
      </c>
      <c r="P62" s="203">
        <v>66.59</v>
      </c>
      <c r="Q62" s="203">
        <v>1.5</v>
      </c>
      <c r="R62" s="203">
        <v>5.77</v>
      </c>
      <c r="S62" s="203">
        <v>3.85</v>
      </c>
      <c r="T62" s="203">
        <v>0</v>
      </c>
      <c r="U62" s="203">
        <v>318.32</v>
      </c>
      <c r="V62" s="203">
        <v>2.89</v>
      </c>
      <c r="W62" s="203">
        <v>5.77</v>
      </c>
      <c r="X62" s="203">
        <v>36.229999999999997</v>
      </c>
      <c r="Y62" s="203">
        <v>0</v>
      </c>
      <c r="Z62">
        <v>0</v>
      </c>
      <c r="AA62" s="203">
        <v>8.75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33.659999999999997</v>
      </c>
      <c r="AQ62" s="203">
        <v>15.11</v>
      </c>
      <c r="AR62" s="203">
        <v>19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87.52</v>
      </c>
      <c r="L63" s="203">
        <v>22.19</v>
      </c>
      <c r="M63" s="203">
        <v>0</v>
      </c>
      <c r="N63" s="203">
        <v>29.01</v>
      </c>
      <c r="O63" s="203">
        <v>24.35</v>
      </c>
      <c r="P63" s="203">
        <v>66.59</v>
      </c>
      <c r="Q63" s="203">
        <v>1.5</v>
      </c>
      <c r="R63" s="203">
        <v>5.77</v>
      </c>
      <c r="S63" s="203">
        <v>3.85</v>
      </c>
      <c r="T63" s="203">
        <v>0</v>
      </c>
      <c r="U63" s="203">
        <v>318.32</v>
      </c>
      <c r="V63" s="203">
        <v>2.89</v>
      </c>
      <c r="W63" s="203">
        <v>5.77</v>
      </c>
      <c r="X63" s="203">
        <v>36.229999999999997</v>
      </c>
      <c r="Y63" s="203">
        <v>0</v>
      </c>
      <c r="Z63">
        <v>0</v>
      </c>
      <c r="AA63" s="203">
        <v>8.75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33.659999999999997</v>
      </c>
      <c r="AQ63" s="203">
        <v>15.11</v>
      </c>
      <c r="AR63" s="203">
        <v>19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87.52</v>
      </c>
      <c r="L64" s="203">
        <v>22.19</v>
      </c>
      <c r="M64" s="203">
        <v>0</v>
      </c>
      <c r="N64" s="203">
        <v>29.01</v>
      </c>
      <c r="O64" s="203">
        <v>24.35</v>
      </c>
      <c r="P64" s="203">
        <v>66.59</v>
      </c>
      <c r="Q64" s="203">
        <v>1.5</v>
      </c>
      <c r="R64" s="203">
        <v>5.77</v>
      </c>
      <c r="S64" s="203">
        <v>3.85</v>
      </c>
      <c r="T64" s="203">
        <v>0</v>
      </c>
      <c r="U64" s="203">
        <v>318.32</v>
      </c>
      <c r="V64" s="203">
        <v>2.89</v>
      </c>
      <c r="W64" s="203">
        <v>5.77</v>
      </c>
      <c r="X64" s="203">
        <v>36.229999999999997</v>
      </c>
      <c r="Y64" s="203">
        <v>0</v>
      </c>
      <c r="Z64">
        <v>0</v>
      </c>
      <c r="AA64" s="203">
        <v>8.75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33.659999999999997</v>
      </c>
      <c r="AQ64" s="203">
        <v>15.11</v>
      </c>
      <c r="AR64" s="203">
        <v>19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87.52</v>
      </c>
      <c r="L65" s="203">
        <v>22.19</v>
      </c>
      <c r="M65" s="203">
        <v>0</v>
      </c>
      <c r="N65" s="203">
        <v>29.01</v>
      </c>
      <c r="O65" s="203">
        <v>24.35</v>
      </c>
      <c r="P65" s="203">
        <v>66.59</v>
      </c>
      <c r="Q65" s="203">
        <v>1.5</v>
      </c>
      <c r="R65" s="203">
        <v>5.77</v>
      </c>
      <c r="S65" s="203">
        <v>3.85</v>
      </c>
      <c r="T65" s="203">
        <v>0</v>
      </c>
      <c r="U65" s="203">
        <v>318.32</v>
      </c>
      <c r="V65" s="203">
        <v>2.93</v>
      </c>
      <c r="W65" s="203">
        <v>5.77</v>
      </c>
      <c r="X65" s="203">
        <v>36.229999999999997</v>
      </c>
      <c r="Y65" s="203">
        <v>0</v>
      </c>
      <c r="Z65">
        <v>0</v>
      </c>
      <c r="AA65" s="203">
        <v>8.24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33.659999999999997</v>
      </c>
      <c r="AQ65" s="203">
        <v>15.11</v>
      </c>
      <c r="AR65" s="203">
        <v>19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87.52</v>
      </c>
      <c r="L66" s="203">
        <v>22.19</v>
      </c>
      <c r="M66" s="203">
        <v>0</v>
      </c>
      <c r="N66" s="203">
        <v>29.01</v>
      </c>
      <c r="O66" s="203">
        <v>24.35</v>
      </c>
      <c r="P66" s="203">
        <v>66.59</v>
      </c>
      <c r="Q66" s="203">
        <v>1.5</v>
      </c>
      <c r="R66" s="203">
        <v>5.77</v>
      </c>
      <c r="S66" s="203">
        <v>3.85</v>
      </c>
      <c r="T66" s="203">
        <v>0</v>
      </c>
      <c r="U66" s="203">
        <v>318.32</v>
      </c>
      <c r="V66" s="203">
        <v>2.93</v>
      </c>
      <c r="W66" s="203">
        <v>5.77</v>
      </c>
      <c r="X66" s="203">
        <v>36.229999999999997</v>
      </c>
      <c r="Y66" s="203">
        <v>0</v>
      </c>
      <c r="Z66">
        <v>0</v>
      </c>
      <c r="AA66" s="203">
        <v>8.24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33.659999999999997</v>
      </c>
      <c r="AQ66" s="203">
        <v>15.11</v>
      </c>
      <c r="AR66" s="203">
        <v>19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87.52</v>
      </c>
      <c r="L67" s="203">
        <v>22.19</v>
      </c>
      <c r="M67" s="203">
        <v>0</v>
      </c>
      <c r="N67" s="203">
        <v>29.01</v>
      </c>
      <c r="O67" s="203">
        <v>24.35</v>
      </c>
      <c r="P67" s="203">
        <v>66.59</v>
      </c>
      <c r="Q67" s="203">
        <v>1.5</v>
      </c>
      <c r="R67" s="203">
        <v>5.77</v>
      </c>
      <c r="S67" s="203">
        <v>3.85</v>
      </c>
      <c r="T67" s="203">
        <v>0</v>
      </c>
      <c r="U67" s="203">
        <v>318.32</v>
      </c>
      <c r="V67" s="203">
        <v>2.93</v>
      </c>
      <c r="W67" s="203">
        <v>5.77</v>
      </c>
      <c r="X67" s="203">
        <v>36.229999999999997</v>
      </c>
      <c r="Y67" s="203">
        <v>0</v>
      </c>
      <c r="Z67">
        <v>0</v>
      </c>
      <c r="AA67" s="203">
        <v>8.24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33.659999999999997</v>
      </c>
      <c r="AQ67" s="203">
        <v>15.11</v>
      </c>
      <c r="AR67" s="203">
        <v>18.78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87.52</v>
      </c>
      <c r="L68" s="203">
        <v>22.19</v>
      </c>
      <c r="M68" s="203">
        <v>0</v>
      </c>
      <c r="N68" s="203">
        <v>29.01</v>
      </c>
      <c r="O68" s="203">
        <v>24.35</v>
      </c>
      <c r="P68" s="203">
        <v>66.59</v>
      </c>
      <c r="Q68" s="203">
        <v>1.5</v>
      </c>
      <c r="R68" s="203">
        <v>5.77</v>
      </c>
      <c r="S68" s="203">
        <v>3.85</v>
      </c>
      <c r="T68" s="203">
        <v>0</v>
      </c>
      <c r="U68" s="203">
        <v>318.32</v>
      </c>
      <c r="V68" s="203">
        <v>2.93</v>
      </c>
      <c r="W68" s="203">
        <v>5.77</v>
      </c>
      <c r="X68" s="203">
        <v>36.229999999999997</v>
      </c>
      <c r="Y68" s="203">
        <v>0</v>
      </c>
      <c r="Z68">
        <v>0</v>
      </c>
      <c r="AA68" s="203">
        <v>8.24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33.659999999999997</v>
      </c>
      <c r="AQ68" s="203">
        <v>15.11</v>
      </c>
      <c r="AR68" s="203">
        <v>18.600000000000001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87.52</v>
      </c>
      <c r="L69" s="203">
        <v>22.19</v>
      </c>
      <c r="M69" s="203">
        <v>0</v>
      </c>
      <c r="N69" s="203">
        <v>29.01</v>
      </c>
      <c r="O69" s="203">
        <v>24.35</v>
      </c>
      <c r="P69" s="203">
        <v>66.58</v>
      </c>
      <c r="Q69" s="203">
        <v>1.5</v>
      </c>
      <c r="R69" s="203">
        <v>5.77</v>
      </c>
      <c r="S69" s="203">
        <v>3.85</v>
      </c>
      <c r="T69" s="203">
        <v>0</v>
      </c>
      <c r="U69" s="203">
        <v>318.32</v>
      </c>
      <c r="V69" s="203">
        <v>2.93</v>
      </c>
      <c r="W69" s="203">
        <v>5.77</v>
      </c>
      <c r="X69" s="203">
        <v>36.229999999999997</v>
      </c>
      <c r="Y69" s="203">
        <v>0</v>
      </c>
      <c r="Z69">
        <v>0</v>
      </c>
      <c r="AA69" s="203">
        <v>8.52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33.659999999999997</v>
      </c>
      <c r="AQ69" s="203">
        <v>15.11</v>
      </c>
      <c r="AR69" s="203">
        <v>17.82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87.52</v>
      </c>
      <c r="L70" s="203">
        <v>22.19</v>
      </c>
      <c r="M70" s="203">
        <v>0</v>
      </c>
      <c r="N70" s="203">
        <v>29.01</v>
      </c>
      <c r="O70" s="203">
        <v>24.35</v>
      </c>
      <c r="P70" s="203">
        <v>66.58</v>
      </c>
      <c r="Q70" s="203">
        <v>1.5</v>
      </c>
      <c r="R70" s="203">
        <v>5.77</v>
      </c>
      <c r="S70" s="203">
        <v>3.85</v>
      </c>
      <c r="T70" s="203">
        <v>0</v>
      </c>
      <c r="U70" s="203">
        <v>318.32</v>
      </c>
      <c r="V70" s="203">
        <v>2.93</v>
      </c>
      <c r="W70" s="203">
        <v>5.77</v>
      </c>
      <c r="X70" s="203">
        <v>36.229999999999997</v>
      </c>
      <c r="Y70" s="203">
        <v>0</v>
      </c>
      <c r="Z70">
        <v>0</v>
      </c>
      <c r="AA70" s="203">
        <v>8.52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33.659999999999997</v>
      </c>
      <c r="AQ70" s="203">
        <v>15.11</v>
      </c>
      <c r="AR70" s="203">
        <v>17.55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87.52</v>
      </c>
      <c r="L71" s="203">
        <v>22.19</v>
      </c>
      <c r="M71" s="203">
        <v>0</v>
      </c>
      <c r="N71" s="203">
        <v>29.01</v>
      </c>
      <c r="O71" s="203">
        <v>24.35</v>
      </c>
      <c r="P71" s="203">
        <v>66.58</v>
      </c>
      <c r="Q71" s="203">
        <v>1.5</v>
      </c>
      <c r="R71" s="203">
        <v>5.77</v>
      </c>
      <c r="S71" s="203">
        <v>3.85</v>
      </c>
      <c r="T71" s="203">
        <v>0</v>
      </c>
      <c r="U71" s="203">
        <v>318.32</v>
      </c>
      <c r="V71" s="203">
        <v>2.89</v>
      </c>
      <c r="W71" s="203">
        <v>5.77</v>
      </c>
      <c r="X71" s="203">
        <v>36.229999999999997</v>
      </c>
      <c r="Y71" s="203">
        <v>0</v>
      </c>
      <c r="Z71">
        <v>0</v>
      </c>
      <c r="AA71" s="203">
        <v>8.52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33.659999999999997</v>
      </c>
      <c r="AQ71" s="203">
        <v>11.96</v>
      </c>
      <c r="AR71" s="203">
        <v>16.2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87.52</v>
      </c>
      <c r="L72" s="203">
        <v>22.19</v>
      </c>
      <c r="M72" s="203">
        <v>0</v>
      </c>
      <c r="N72" s="203">
        <v>29.01</v>
      </c>
      <c r="O72" s="203">
        <v>24.35</v>
      </c>
      <c r="P72" s="203">
        <v>66.58</v>
      </c>
      <c r="Q72" s="203">
        <v>1.44</v>
      </c>
      <c r="R72" s="203">
        <v>5.77</v>
      </c>
      <c r="S72" s="203">
        <v>3.85</v>
      </c>
      <c r="T72" s="203">
        <v>0</v>
      </c>
      <c r="U72" s="203">
        <v>318.32</v>
      </c>
      <c r="V72" s="203">
        <v>2.89</v>
      </c>
      <c r="W72" s="203">
        <v>5.77</v>
      </c>
      <c r="X72" s="203">
        <v>36.229999999999997</v>
      </c>
      <c r="Y72" s="203">
        <v>0</v>
      </c>
      <c r="Z72">
        <v>0</v>
      </c>
      <c r="AA72" s="203">
        <v>8.52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33.659999999999997</v>
      </c>
      <c r="AQ72" s="203">
        <v>11.96</v>
      </c>
      <c r="AR72" s="203">
        <v>9.8000000000000007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87.52</v>
      </c>
      <c r="L73" s="203">
        <v>18.39</v>
      </c>
      <c r="M73" s="203">
        <v>0</v>
      </c>
      <c r="N73" s="203">
        <v>29.01</v>
      </c>
      <c r="O73" s="203">
        <v>24.35</v>
      </c>
      <c r="P73" s="203">
        <v>66.58</v>
      </c>
      <c r="Q73" s="203">
        <v>1.44</v>
      </c>
      <c r="R73" s="203">
        <v>5.77</v>
      </c>
      <c r="S73" s="203">
        <v>3.85</v>
      </c>
      <c r="T73" s="203">
        <v>0</v>
      </c>
      <c r="U73" s="203">
        <v>318.32</v>
      </c>
      <c r="V73" s="203">
        <v>2.89</v>
      </c>
      <c r="W73" s="203">
        <v>5.77</v>
      </c>
      <c r="X73" s="203">
        <v>36.229999999999997</v>
      </c>
      <c r="Y73" s="203">
        <v>0</v>
      </c>
      <c r="Z73">
        <v>0</v>
      </c>
      <c r="AA73" s="203">
        <v>8.52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33.659999999999997</v>
      </c>
      <c r="AQ73" s="203">
        <v>11.54</v>
      </c>
      <c r="AR73" s="203">
        <v>1.48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84.59</v>
      </c>
      <c r="L74" s="203">
        <v>20.05</v>
      </c>
      <c r="M74" s="203">
        <v>0</v>
      </c>
      <c r="N74" s="203">
        <v>29.01</v>
      </c>
      <c r="O74" s="203">
        <v>24.35</v>
      </c>
      <c r="P74" s="203">
        <v>66.58</v>
      </c>
      <c r="Q74" s="203">
        <v>1.44</v>
      </c>
      <c r="R74" s="203">
        <v>4.6399999999999997</v>
      </c>
      <c r="S74" s="203">
        <v>3.39</v>
      </c>
      <c r="T74" s="203">
        <v>0</v>
      </c>
      <c r="U74" s="203">
        <v>318.32</v>
      </c>
      <c r="V74" s="203">
        <v>2.89</v>
      </c>
      <c r="W74" s="203">
        <v>5.77</v>
      </c>
      <c r="X74" s="203">
        <v>36.229999999999997</v>
      </c>
      <c r="Y74" s="203">
        <v>0</v>
      </c>
      <c r="Z74">
        <v>0</v>
      </c>
      <c r="AA74" s="203">
        <v>8.52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33.659999999999997</v>
      </c>
      <c r="AQ74" s="203">
        <v>11.54</v>
      </c>
      <c r="AR74" s="203">
        <v>0.67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110.24</v>
      </c>
      <c r="L75" s="203">
        <v>38.65</v>
      </c>
      <c r="M75" s="203">
        <v>0</v>
      </c>
      <c r="N75" s="203">
        <v>29.01</v>
      </c>
      <c r="O75" s="203">
        <v>24.35</v>
      </c>
      <c r="P75" s="203">
        <v>66.58</v>
      </c>
      <c r="Q75" s="203">
        <v>2.5099999999999998</v>
      </c>
      <c r="R75" s="203">
        <v>8.42</v>
      </c>
      <c r="S75" s="203">
        <v>6.09</v>
      </c>
      <c r="T75" s="203">
        <v>0</v>
      </c>
      <c r="U75" s="203">
        <v>318.32</v>
      </c>
      <c r="V75" s="203">
        <v>4.75</v>
      </c>
      <c r="W75" s="203">
        <v>11.05</v>
      </c>
      <c r="X75" s="203">
        <v>36.229999999999997</v>
      </c>
      <c r="Y75" s="203">
        <v>0</v>
      </c>
      <c r="Z75">
        <v>0</v>
      </c>
      <c r="AA75" s="203">
        <v>8.52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67.98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131.94999999999999</v>
      </c>
      <c r="L76" s="203">
        <v>41.75</v>
      </c>
      <c r="M76" s="203">
        <v>0</v>
      </c>
      <c r="N76" s="203">
        <v>29.01</v>
      </c>
      <c r="O76" s="203">
        <v>24.35</v>
      </c>
      <c r="P76" s="203">
        <v>66.58</v>
      </c>
      <c r="Q76" s="203">
        <v>2.5099999999999998</v>
      </c>
      <c r="R76" s="203">
        <v>10.16</v>
      </c>
      <c r="S76" s="203">
        <v>6.45</v>
      </c>
      <c r="T76" s="203">
        <v>0</v>
      </c>
      <c r="U76" s="203">
        <v>318.32</v>
      </c>
      <c r="V76" s="203">
        <v>4.75</v>
      </c>
      <c r="W76" s="203">
        <v>11.05</v>
      </c>
      <c r="X76" s="203">
        <v>36.229999999999997</v>
      </c>
      <c r="Y76" s="203">
        <v>0</v>
      </c>
      <c r="Z76">
        <v>0</v>
      </c>
      <c r="AA76" s="203">
        <v>8.52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46.02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67.98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157.80000000000001</v>
      </c>
      <c r="L77" s="203">
        <v>41.75</v>
      </c>
      <c r="M77" s="203">
        <v>0</v>
      </c>
      <c r="N77" s="203">
        <v>29.01</v>
      </c>
      <c r="O77" s="203">
        <v>24.35</v>
      </c>
      <c r="P77" s="203">
        <v>66.58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318.32</v>
      </c>
      <c r="V77" s="203">
        <v>4.75</v>
      </c>
      <c r="W77" s="203">
        <v>11.05</v>
      </c>
      <c r="X77" s="203">
        <v>36.229999999999997</v>
      </c>
      <c r="Y77" s="203">
        <v>0</v>
      </c>
      <c r="Z77">
        <v>0</v>
      </c>
      <c r="AA77" s="203">
        <v>8.52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67.98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157.80000000000001</v>
      </c>
      <c r="L78" s="203">
        <v>41.75</v>
      </c>
      <c r="M78" s="203">
        <v>0</v>
      </c>
      <c r="N78" s="203">
        <v>29.01</v>
      </c>
      <c r="O78" s="203">
        <v>24.35</v>
      </c>
      <c r="P78" s="203">
        <v>66.58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318.32</v>
      </c>
      <c r="V78" s="203">
        <v>4.75</v>
      </c>
      <c r="W78" s="203">
        <v>11.05</v>
      </c>
      <c r="X78" s="203">
        <v>36.229999999999997</v>
      </c>
      <c r="Y78" s="203">
        <v>0</v>
      </c>
      <c r="Z78">
        <v>0</v>
      </c>
      <c r="AA78" s="203">
        <v>8.52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67.98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157.88999999999999</v>
      </c>
      <c r="L79" s="203">
        <v>41.75</v>
      </c>
      <c r="M79" s="203">
        <v>0</v>
      </c>
      <c r="N79" s="203">
        <v>29.01</v>
      </c>
      <c r="O79" s="203">
        <v>24.35</v>
      </c>
      <c r="P79" s="203">
        <v>66.58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318.32</v>
      </c>
      <c r="V79" s="203">
        <v>4.75</v>
      </c>
      <c r="W79" s="203">
        <v>8.08</v>
      </c>
      <c r="X79" s="203">
        <v>36.229999999999997</v>
      </c>
      <c r="Y79" s="203">
        <v>0</v>
      </c>
      <c r="Z79">
        <v>0</v>
      </c>
      <c r="AA79" s="203">
        <v>8.52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67.98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157.88999999999999</v>
      </c>
      <c r="L80" s="203">
        <v>41.75</v>
      </c>
      <c r="M80" s="203">
        <v>0</v>
      </c>
      <c r="N80" s="203">
        <v>29.01</v>
      </c>
      <c r="O80" s="203">
        <v>24.35</v>
      </c>
      <c r="P80" s="203">
        <v>66.58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318.32</v>
      </c>
      <c r="V80" s="203">
        <v>4.75</v>
      </c>
      <c r="W80" s="203">
        <v>8.08</v>
      </c>
      <c r="X80" s="203">
        <v>36.229999999999997</v>
      </c>
      <c r="Y80" s="203">
        <v>0</v>
      </c>
      <c r="Z80">
        <v>0</v>
      </c>
      <c r="AA80" s="203">
        <v>8.52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67.98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123.69</v>
      </c>
      <c r="L81" s="203">
        <v>41.75</v>
      </c>
      <c r="M81" s="203">
        <v>0</v>
      </c>
      <c r="N81" s="203">
        <v>29.01</v>
      </c>
      <c r="O81" s="203">
        <v>24.35</v>
      </c>
      <c r="P81" s="203">
        <v>66.58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318.32</v>
      </c>
      <c r="V81" s="203">
        <v>4.75</v>
      </c>
      <c r="W81" s="203">
        <v>8.08</v>
      </c>
      <c r="X81" s="203">
        <v>36.229999999999997</v>
      </c>
      <c r="Y81" s="203">
        <v>0</v>
      </c>
      <c r="Z81">
        <v>0</v>
      </c>
      <c r="AA81" s="203">
        <v>8.52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67.98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98.68</v>
      </c>
      <c r="L82" s="203">
        <v>22.58</v>
      </c>
      <c r="M82" s="203">
        <v>0</v>
      </c>
      <c r="N82" s="203">
        <v>29.01</v>
      </c>
      <c r="O82" s="203">
        <v>24.35</v>
      </c>
      <c r="P82" s="203">
        <v>66.58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318.32</v>
      </c>
      <c r="V82" s="203">
        <v>4.75</v>
      </c>
      <c r="W82" s="203">
        <v>8.08</v>
      </c>
      <c r="X82" s="203">
        <v>36.229999999999997</v>
      </c>
      <c r="Y82" s="203">
        <v>0</v>
      </c>
      <c r="Z82">
        <v>0</v>
      </c>
      <c r="AA82" s="203">
        <v>8.52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48.59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67.98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87.52</v>
      </c>
      <c r="L83" s="203">
        <v>22.12</v>
      </c>
      <c r="M83" s="203">
        <v>0</v>
      </c>
      <c r="N83" s="203">
        <v>29.01</v>
      </c>
      <c r="O83" s="203">
        <v>24.35</v>
      </c>
      <c r="P83" s="203">
        <v>66.58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318.32</v>
      </c>
      <c r="V83" s="203">
        <v>4.75</v>
      </c>
      <c r="W83" s="203">
        <v>8.08</v>
      </c>
      <c r="X83" s="203">
        <v>36.229999999999997</v>
      </c>
      <c r="Y83" s="203">
        <v>0</v>
      </c>
      <c r="Z83">
        <v>0</v>
      </c>
      <c r="AA83" s="203">
        <v>8.52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48.59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67.98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87.52</v>
      </c>
      <c r="L84" s="203">
        <v>22.19</v>
      </c>
      <c r="M84" s="203">
        <v>0</v>
      </c>
      <c r="N84" s="203">
        <v>29.01</v>
      </c>
      <c r="O84" s="203">
        <v>24.35</v>
      </c>
      <c r="P84" s="203">
        <v>66.58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318.32</v>
      </c>
      <c r="V84" s="203">
        <v>4.75</v>
      </c>
      <c r="W84" s="203">
        <v>8.08</v>
      </c>
      <c r="X84" s="203">
        <v>36.229999999999997</v>
      </c>
      <c r="Y84" s="203">
        <v>0</v>
      </c>
      <c r="Z84">
        <v>0</v>
      </c>
      <c r="AA84" s="203">
        <v>8.52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48.59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67.98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87.52</v>
      </c>
      <c r="L85" s="203">
        <v>22.19</v>
      </c>
      <c r="M85" s="203">
        <v>0</v>
      </c>
      <c r="N85" s="203">
        <v>29.01</v>
      </c>
      <c r="O85" s="203">
        <v>24.35</v>
      </c>
      <c r="P85" s="203">
        <v>66.58</v>
      </c>
      <c r="Q85" s="203">
        <v>1.92</v>
      </c>
      <c r="R85" s="203">
        <v>5.96</v>
      </c>
      <c r="S85" s="203">
        <v>3.94</v>
      </c>
      <c r="T85" s="203">
        <v>0</v>
      </c>
      <c r="U85" s="203">
        <v>318.32</v>
      </c>
      <c r="V85" s="203">
        <v>2.89</v>
      </c>
      <c r="W85" s="203">
        <v>8.08</v>
      </c>
      <c r="X85" s="203">
        <v>36.229999999999997</v>
      </c>
      <c r="Y85" s="203">
        <v>0</v>
      </c>
      <c r="Z85">
        <v>0</v>
      </c>
      <c r="AA85" s="203">
        <v>8.52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48.59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67.98</v>
      </c>
      <c r="AQ85" s="203">
        <v>11.98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87.52</v>
      </c>
      <c r="L86" s="203">
        <v>22.19</v>
      </c>
      <c r="M86" s="203">
        <v>0</v>
      </c>
      <c r="N86" s="203">
        <v>29.01</v>
      </c>
      <c r="O86" s="203">
        <v>24.35</v>
      </c>
      <c r="P86" s="203">
        <v>66.58</v>
      </c>
      <c r="Q86" s="203">
        <v>1.92</v>
      </c>
      <c r="R86" s="203">
        <v>5.77</v>
      </c>
      <c r="S86" s="203">
        <v>3.85</v>
      </c>
      <c r="T86" s="203">
        <v>0</v>
      </c>
      <c r="U86" s="203">
        <v>318.32</v>
      </c>
      <c r="V86" s="203">
        <v>2.89</v>
      </c>
      <c r="W86" s="203">
        <v>8.08</v>
      </c>
      <c r="X86" s="203">
        <v>36.229999999999997</v>
      </c>
      <c r="Y86" s="203">
        <v>0</v>
      </c>
      <c r="Z86">
        <v>0</v>
      </c>
      <c r="AA86" s="203">
        <v>8.52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48.59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67.98</v>
      </c>
      <c r="AQ86" s="203">
        <v>11.98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87.52</v>
      </c>
      <c r="L87" s="203">
        <v>22.19</v>
      </c>
      <c r="M87" s="203">
        <v>0</v>
      </c>
      <c r="N87" s="203">
        <v>29.01</v>
      </c>
      <c r="O87" s="203">
        <v>24.35</v>
      </c>
      <c r="P87" s="203">
        <v>66.58</v>
      </c>
      <c r="Q87" s="203">
        <v>1.92</v>
      </c>
      <c r="R87" s="203">
        <v>5.77</v>
      </c>
      <c r="S87" s="203">
        <v>3.85</v>
      </c>
      <c r="T87" s="203">
        <v>0</v>
      </c>
      <c r="U87" s="203">
        <v>318.32</v>
      </c>
      <c r="V87" s="203">
        <v>2.88</v>
      </c>
      <c r="W87" s="203">
        <v>8.08</v>
      </c>
      <c r="X87" s="203">
        <v>36.229999999999997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68.86</v>
      </c>
      <c r="AQ87" s="203">
        <v>15.1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87.52</v>
      </c>
      <c r="L88" s="203">
        <v>22.19</v>
      </c>
      <c r="M88" s="203">
        <v>0</v>
      </c>
      <c r="N88" s="203">
        <v>29.01</v>
      </c>
      <c r="O88" s="203">
        <v>24.35</v>
      </c>
      <c r="P88" s="203">
        <v>66.58</v>
      </c>
      <c r="Q88" s="203">
        <v>1.92</v>
      </c>
      <c r="R88" s="203">
        <v>5.77</v>
      </c>
      <c r="S88" s="203">
        <v>3.85</v>
      </c>
      <c r="T88" s="203">
        <v>0</v>
      </c>
      <c r="U88" s="203">
        <v>318.32</v>
      </c>
      <c r="V88" s="203">
        <v>2.88</v>
      </c>
      <c r="W88" s="203">
        <v>8.08</v>
      </c>
      <c r="X88" s="203">
        <v>36.229999999999997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68.86</v>
      </c>
      <c r="AQ88" s="203">
        <v>15.1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87.52</v>
      </c>
      <c r="L89" s="203">
        <v>22.19</v>
      </c>
      <c r="M89" s="203">
        <v>0</v>
      </c>
      <c r="N89" s="203">
        <v>29.01</v>
      </c>
      <c r="O89" s="203">
        <v>24.35</v>
      </c>
      <c r="P89" s="203">
        <v>66.58</v>
      </c>
      <c r="Q89" s="203">
        <v>1.92</v>
      </c>
      <c r="R89" s="203">
        <v>5.59</v>
      </c>
      <c r="S89" s="203">
        <v>3.85</v>
      </c>
      <c r="T89" s="203">
        <v>0</v>
      </c>
      <c r="U89" s="203">
        <v>318.32</v>
      </c>
      <c r="V89" s="203">
        <v>2.89</v>
      </c>
      <c r="W89" s="203">
        <v>8.08</v>
      </c>
      <c r="X89" s="203">
        <v>36.229999999999997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67.98</v>
      </c>
      <c r="AQ89" s="203">
        <v>11.54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87.52</v>
      </c>
      <c r="L90" s="203">
        <v>22.19</v>
      </c>
      <c r="M90" s="203">
        <v>0</v>
      </c>
      <c r="N90" s="203">
        <v>29.01</v>
      </c>
      <c r="O90" s="203">
        <v>24.35</v>
      </c>
      <c r="P90" s="203">
        <v>66.58</v>
      </c>
      <c r="Q90" s="203">
        <v>1.92</v>
      </c>
      <c r="R90" s="203">
        <v>5.59</v>
      </c>
      <c r="S90" s="203">
        <v>3.85</v>
      </c>
      <c r="T90" s="203">
        <v>0</v>
      </c>
      <c r="U90" s="203">
        <v>318.32</v>
      </c>
      <c r="V90" s="203">
        <v>2.89</v>
      </c>
      <c r="W90" s="203">
        <v>8.08</v>
      </c>
      <c r="X90" s="203">
        <v>36.229999999999997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43.28</v>
      </c>
      <c r="AQ90" s="203">
        <v>14.53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87.52</v>
      </c>
      <c r="L91" s="203">
        <v>22.19</v>
      </c>
      <c r="M91" s="203">
        <v>0</v>
      </c>
      <c r="N91" s="203">
        <v>29.01</v>
      </c>
      <c r="O91" s="203">
        <v>24.35</v>
      </c>
      <c r="P91" s="203">
        <v>66.58</v>
      </c>
      <c r="Q91" s="203">
        <v>1.92</v>
      </c>
      <c r="R91" s="203">
        <v>5.59</v>
      </c>
      <c r="S91" s="203">
        <v>3.85</v>
      </c>
      <c r="T91" s="203">
        <v>0</v>
      </c>
      <c r="U91" s="203">
        <v>318.32</v>
      </c>
      <c r="V91" s="203">
        <v>2.89</v>
      </c>
      <c r="W91" s="203">
        <v>5.77</v>
      </c>
      <c r="X91" s="203">
        <v>36.229999999999997</v>
      </c>
      <c r="Y91" s="203">
        <v>0</v>
      </c>
      <c r="Z91">
        <v>0</v>
      </c>
      <c r="AA91" s="203">
        <v>8.75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33.659999999999997</v>
      </c>
      <c r="AQ91" s="203">
        <v>14.53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87.52</v>
      </c>
      <c r="L92" s="203">
        <v>22.19</v>
      </c>
      <c r="M92" s="203">
        <v>0</v>
      </c>
      <c r="N92" s="203">
        <v>29.01</v>
      </c>
      <c r="O92" s="203">
        <v>24.35</v>
      </c>
      <c r="P92" s="203">
        <v>66.58</v>
      </c>
      <c r="Q92" s="203">
        <v>1.92</v>
      </c>
      <c r="R92" s="203">
        <v>5.59</v>
      </c>
      <c r="S92" s="203">
        <v>3.85</v>
      </c>
      <c r="T92" s="203">
        <v>0</v>
      </c>
      <c r="U92" s="203">
        <v>318.32</v>
      </c>
      <c r="V92" s="203">
        <v>2.89</v>
      </c>
      <c r="W92" s="203">
        <v>5.77</v>
      </c>
      <c r="X92" s="203">
        <v>36.229999999999997</v>
      </c>
      <c r="Y92" s="203">
        <v>0</v>
      </c>
      <c r="Z92">
        <v>0</v>
      </c>
      <c r="AA92" s="203">
        <v>8.75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33.659999999999997</v>
      </c>
      <c r="AQ92" s="203">
        <v>14.53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87.52</v>
      </c>
      <c r="L93" s="203">
        <v>22.19</v>
      </c>
      <c r="M93" s="203">
        <v>0</v>
      </c>
      <c r="N93" s="203">
        <v>29.01</v>
      </c>
      <c r="O93" s="203">
        <v>24.35</v>
      </c>
      <c r="P93" s="203">
        <v>66.58</v>
      </c>
      <c r="Q93" s="203">
        <v>1.92</v>
      </c>
      <c r="R93" s="203">
        <v>5.59</v>
      </c>
      <c r="S93" s="203">
        <v>3.85</v>
      </c>
      <c r="T93" s="203">
        <v>0</v>
      </c>
      <c r="U93" s="203">
        <v>318.32</v>
      </c>
      <c r="V93" s="203">
        <v>2.89</v>
      </c>
      <c r="W93" s="203">
        <v>5.77</v>
      </c>
      <c r="X93" s="203">
        <v>36.229999999999997</v>
      </c>
      <c r="Y93" s="203">
        <v>0</v>
      </c>
      <c r="Z93">
        <v>0</v>
      </c>
      <c r="AA93" s="203">
        <v>8.75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33.659999999999997</v>
      </c>
      <c r="AQ93" s="203">
        <v>14.53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87.52</v>
      </c>
      <c r="L94" s="203">
        <v>22.19</v>
      </c>
      <c r="M94" s="203">
        <v>0</v>
      </c>
      <c r="N94" s="203">
        <v>29.01</v>
      </c>
      <c r="O94" s="203">
        <v>24.35</v>
      </c>
      <c r="P94" s="203">
        <v>66.58</v>
      </c>
      <c r="Q94" s="203">
        <v>1.92</v>
      </c>
      <c r="R94" s="203">
        <v>5.59</v>
      </c>
      <c r="S94" s="203">
        <v>3.85</v>
      </c>
      <c r="T94" s="203">
        <v>0</v>
      </c>
      <c r="U94" s="203">
        <v>318.32</v>
      </c>
      <c r="V94" s="203">
        <v>2.89</v>
      </c>
      <c r="W94" s="203">
        <v>5.77</v>
      </c>
      <c r="X94" s="203">
        <v>36.229999999999997</v>
      </c>
      <c r="Y94" s="203">
        <v>0</v>
      </c>
      <c r="Z94">
        <v>0</v>
      </c>
      <c r="AA94" s="203">
        <v>8.75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33.659999999999997</v>
      </c>
      <c r="AQ94" s="203">
        <v>14.53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87.52</v>
      </c>
      <c r="L95" s="203">
        <v>22.19</v>
      </c>
      <c r="M95" s="203">
        <v>0</v>
      </c>
      <c r="N95" s="203">
        <v>29.01</v>
      </c>
      <c r="O95" s="203">
        <v>24.35</v>
      </c>
      <c r="P95" s="203">
        <v>66.58</v>
      </c>
      <c r="Q95" s="203">
        <v>1.92</v>
      </c>
      <c r="R95" s="203">
        <v>5.59</v>
      </c>
      <c r="S95" s="203">
        <v>3.85</v>
      </c>
      <c r="T95" s="203">
        <v>0</v>
      </c>
      <c r="U95" s="203">
        <v>318.32</v>
      </c>
      <c r="V95" s="203">
        <v>2.89</v>
      </c>
      <c r="W95" s="203">
        <v>5.77</v>
      </c>
      <c r="X95" s="203">
        <v>36.229999999999997</v>
      </c>
      <c r="Y95" s="203">
        <v>0</v>
      </c>
      <c r="Z95">
        <v>0</v>
      </c>
      <c r="AA95" s="203">
        <v>8.75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33.659999999999997</v>
      </c>
      <c r="AQ95" s="203">
        <v>15.11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87.52</v>
      </c>
      <c r="L96" s="203">
        <v>22.19</v>
      </c>
      <c r="M96" s="203">
        <v>0</v>
      </c>
      <c r="N96" s="203">
        <v>29.01</v>
      </c>
      <c r="O96" s="203">
        <v>24.35</v>
      </c>
      <c r="P96" s="203">
        <v>66.58</v>
      </c>
      <c r="Q96" s="203">
        <v>1.92</v>
      </c>
      <c r="R96" s="203">
        <v>5.59</v>
      </c>
      <c r="S96" s="203">
        <v>3.85</v>
      </c>
      <c r="T96" s="203">
        <v>0</v>
      </c>
      <c r="U96" s="203">
        <v>318.32</v>
      </c>
      <c r="V96" s="203">
        <v>2.89</v>
      </c>
      <c r="W96" s="203">
        <v>5.77</v>
      </c>
      <c r="X96" s="203">
        <v>36.229999999999997</v>
      </c>
      <c r="Y96" s="203">
        <v>0</v>
      </c>
      <c r="Z96">
        <v>0</v>
      </c>
      <c r="AA96" s="203">
        <v>8.75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33.659999999999997</v>
      </c>
      <c r="AQ96" s="203">
        <v>15.11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87.52</v>
      </c>
      <c r="L97" s="203">
        <v>22.19</v>
      </c>
      <c r="M97" s="203">
        <v>0</v>
      </c>
      <c r="N97" s="203">
        <v>29.01</v>
      </c>
      <c r="O97" s="203">
        <v>24.35</v>
      </c>
      <c r="P97" s="203">
        <v>66.58</v>
      </c>
      <c r="Q97" s="203">
        <v>1.92</v>
      </c>
      <c r="R97" s="203">
        <v>5.59</v>
      </c>
      <c r="S97" s="203">
        <v>3.85</v>
      </c>
      <c r="T97" s="203">
        <v>0</v>
      </c>
      <c r="U97" s="203">
        <v>318.32</v>
      </c>
      <c r="V97" s="203">
        <v>2.89</v>
      </c>
      <c r="W97" s="203">
        <v>5.77</v>
      </c>
      <c r="X97" s="203">
        <v>36.229999999999997</v>
      </c>
      <c r="Y97" s="203">
        <v>0</v>
      </c>
      <c r="Z97">
        <v>0</v>
      </c>
      <c r="AA97" s="203">
        <v>8.75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33.659999999999997</v>
      </c>
      <c r="AQ97" s="203">
        <v>15.11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87.52</v>
      </c>
      <c r="L98" s="203">
        <v>22.19</v>
      </c>
      <c r="M98" s="203">
        <v>0</v>
      </c>
      <c r="N98" s="203">
        <v>29.01</v>
      </c>
      <c r="O98" s="203">
        <v>24.35</v>
      </c>
      <c r="P98" s="203">
        <v>66.58</v>
      </c>
      <c r="Q98" s="203">
        <v>1.92</v>
      </c>
      <c r="R98" s="203">
        <v>5.59</v>
      </c>
      <c r="S98" s="203">
        <v>3.85</v>
      </c>
      <c r="T98" s="203">
        <v>0</v>
      </c>
      <c r="U98" s="203">
        <v>318.32</v>
      </c>
      <c r="V98" s="203">
        <v>2.89</v>
      </c>
      <c r="W98" s="203">
        <v>5.77</v>
      </c>
      <c r="X98" s="203">
        <v>36.229999999999997</v>
      </c>
      <c r="Y98" s="203">
        <v>0</v>
      </c>
      <c r="Z98">
        <v>0</v>
      </c>
      <c r="AA98" s="203">
        <v>8.75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33.659999999999997</v>
      </c>
      <c r="AQ98" s="203">
        <v>15.11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2.3646975000000059</v>
      </c>
      <c r="L99">
        <f t="shared" si="0"/>
        <v>0.61591750000000034</v>
      </c>
      <c r="M99">
        <f t="shared" si="0"/>
        <v>0</v>
      </c>
      <c r="N99">
        <f t="shared" si="0"/>
        <v>0.6962400000000013</v>
      </c>
      <c r="O99">
        <f t="shared" si="0"/>
        <v>0.58135999999999888</v>
      </c>
      <c r="P99">
        <f t="shared" si="0"/>
        <v>1.5979499999999991</v>
      </c>
      <c r="Q99">
        <f t="shared" si="0"/>
        <v>4.3034999999999941E-2</v>
      </c>
      <c r="R99">
        <f t="shared" si="0"/>
        <v>0.16464250000000002</v>
      </c>
      <c r="S99">
        <f t="shared" si="0"/>
        <v>0.10695250000000006</v>
      </c>
      <c r="T99">
        <f t="shared" si="0"/>
        <v>0</v>
      </c>
      <c r="U99">
        <f t="shared" si="0"/>
        <v>7.6396799999999949</v>
      </c>
      <c r="V99">
        <f t="shared" si="0"/>
        <v>8.1859999999999877E-2</v>
      </c>
      <c r="W99">
        <f t="shared" si="0"/>
        <v>0.17063499999999995</v>
      </c>
      <c r="X99">
        <f t="shared" si="0"/>
        <v>0.86877750000000042</v>
      </c>
      <c r="Y99">
        <f t="shared" si="0"/>
        <v>0</v>
      </c>
      <c r="Z99">
        <f t="shared" si="0"/>
        <v>0</v>
      </c>
      <c r="AA99">
        <f t="shared" si="0"/>
        <v>0.20730499999999991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1.1601275000000018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1.1272274999999985</v>
      </c>
      <c r="AQ99">
        <f t="shared" si="0"/>
        <v>0.38652499999999962</v>
      </c>
      <c r="AR99">
        <f t="shared" si="0"/>
        <v>0.18048999999999998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4.51</v>
      </c>
      <c r="L3" s="203">
        <v>204.43</v>
      </c>
      <c r="M3" s="203">
        <v>27.15</v>
      </c>
      <c r="N3" s="203">
        <v>35.049999999999997</v>
      </c>
      <c r="O3" s="203">
        <v>0</v>
      </c>
      <c r="P3" s="203">
        <v>41.22</v>
      </c>
      <c r="Q3" s="203">
        <v>1.76</v>
      </c>
      <c r="R3" s="203">
        <v>6.18</v>
      </c>
      <c r="S3" s="203">
        <v>4.12</v>
      </c>
      <c r="T3" s="203">
        <v>0</v>
      </c>
      <c r="U3" s="203">
        <v>24.72</v>
      </c>
      <c r="V3" s="203">
        <v>3.29</v>
      </c>
      <c r="W3" s="203">
        <v>5.35</v>
      </c>
      <c r="X3" s="203">
        <v>30.34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42.32</v>
      </c>
      <c r="AQ3" s="203">
        <v>18.25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4.8099999999999996</v>
      </c>
      <c r="L4" s="203">
        <v>204.43</v>
      </c>
      <c r="M4" s="203">
        <v>27.15</v>
      </c>
      <c r="N4" s="203">
        <v>35.049999999999997</v>
      </c>
      <c r="O4" s="203">
        <v>0</v>
      </c>
      <c r="P4" s="203">
        <v>41.22</v>
      </c>
      <c r="Q4" s="203">
        <v>1.76</v>
      </c>
      <c r="R4" s="203">
        <v>6.18</v>
      </c>
      <c r="S4" s="203">
        <v>4.12</v>
      </c>
      <c r="T4" s="203">
        <v>0</v>
      </c>
      <c r="U4" s="203">
        <v>24.72</v>
      </c>
      <c r="V4" s="203">
        <v>3.29</v>
      </c>
      <c r="W4" s="203">
        <v>5.27</v>
      </c>
      <c r="X4" s="203">
        <v>22.12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42.32</v>
      </c>
      <c r="AQ4" s="203">
        <v>18.25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4.8099999999999996</v>
      </c>
      <c r="L5" s="203">
        <v>204.43</v>
      </c>
      <c r="M5" s="203">
        <v>27.15</v>
      </c>
      <c r="N5" s="203">
        <v>35.049999999999997</v>
      </c>
      <c r="O5" s="203">
        <v>0</v>
      </c>
      <c r="P5" s="203">
        <v>41.22</v>
      </c>
      <c r="Q5" s="203">
        <v>1.76</v>
      </c>
      <c r="R5" s="203">
        <v>6.18</v>
      </c>
      <c r="S5" s="203">
        <v>4.12</v>
      </c>
      <c r="T5" s="203">
        <v>0</v>
      </c>
      <c r="U5" s="203">
        <v>24.72</v>
      </c>
      <c r="V5" s="203">
        <v>3.29</v>
      </c>
      <c r="W5" s="203">
        <v>5.27</v>
      </c>
      <c r="X5" s="203">
        <v>22.12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42.32</v>
      </c>
      <c r="AQ5" s="203">
        <v>18.25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4.8099999999999996</v>
      </c>
      <c r="L6" s="203">
        <v>204.43</v>
      </c>
      <c r="M6" s="203">
        <v>27.15</v>
      </c>
      <c r="N6" s="203">
        <v>35.049999999999997</v>
      </c>
      <c r="O6" s="203">
        <v>0</v>
      </c>
      <c r="P6" s="203">
        <v>41.22</v>
      </c>
      <c r="Q6" s="203">
        <v>1.76</v>
      </c>
      <c r="R6" s="203">
        <v>6.18</v>
      </c>
      <c r="S6" s="203">
        <v>4.12</v>
      </c>
      <c r="T6" s="203">
        <v>0</v>
      </c>
      <c r="U6" s="203">
        <v>24.72</v>
      </c>
      <c r="V6" s="203">
        <v>3.29</v>
      </c>
      <c r="W6" s="203">
        <v>5.27</v>
      </c>
      <c r="X6" s="203">
        <v>22.12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42.32</v>
      </c>
      <c r="AQ6" s="203">
        <v>18.25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4.8099999999999996</v>
      </c>
      <c r="L7" s="203">
        <v>204.43</v>
      </c>
      <c r="M7" s="203">
        <v>27.15</v>
      </c>
      <c r="N7" s="203">
        <v>35.049999999999997</v>
      </c>
      <c r="O7" s="203">
        <v>0</v>
      </c>
      <c r="P7" s="203">
        <v>41.22</v>
      </c>
      <c r="Q7" s="203">
        <v>1.76</v>
      </c>
      <c r="R7" s="203">
        <v>6.18</v>
      </c>
      <c r="S7" s="203">
        <v>4.12</v>
      </c>
      <c r="T7" s="203">
        <v>0</v>
      </c>
      <c r="U7" s="203">
        <v>24.72</v>
      </c>
      <c r="V7" s="203">
        <v>3.29</v>
      </c>
      <c r="W7" s="203">
        <v>5.27</v>
      </c>
      <c r="X7" s="203">
        <v>22.12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42.32</v>
      </c>
      <c r="AQ7" s="203">
        <v>18.25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4.8099999999999996</v>
      </c>
      <c r="L8" s="203">
        <v>204.43</v>
      </c>
      <c r="M8" s="203">
        <v>27.15</v>
      </c>
      <c r="N8" s="203">
        <v>35.049999999999997</v>
      </c>
      <c r="O8" s="203">
        <v>0</v>
      </c>
      <c r="P8" s="203">
        <v>41.22</v>
      </c>
      <c r="Q8" s="203">
        <v>1.76</v>
      </c>
      <c r="R8" s="203">
        <v>6.18</v>
      </c>
      <c r="S8" s="203">
        <v>4.12</v>
      </c>
      <c r="T8" s="203">
        <v>0</v>
      </c>
      <c r="U8" s="203">
        <v>24.72</v>
      </c>
      <c r="V8" s="203">
        <v>3.29</v>
      </c>
      <c r="W8" s="203">
        <v>5.27</v>
      </c>
      <c r="X8" s="203">
        <v>22.12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42.32</v>
      </c>
      <c r="AQ8" s="203">
        <v>18.25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4.8099999999999996</v>
      </c>
      <c r="L9" s="203">
        <v>204.43</v>
      </c>
      <c r="M9" s="203">
        <v>27.15</v>
      </c>
      <c r="N9" s="203">
        <v>35.049999999999997</v>
      </c>
      <c r="O9" s="203">
        <v>0</v>
      </c>
      <c r="P9" s="203">
        <v>41.22</v>
      </c>
      <c r="Q9" s="203">
        <v>1.76</v>
      </c>
      <c r="R9" s="203">
        <v>6.18</v>
      </c>
      <c r="S9" s="203">
        <v>4.12</v>
      </c>
      <c r="T9" s="203">
        <v>0</v>
      </c>
      <c r="U9" s="203">
        <v>24.72</v>
      </c>
      <c r="V9" s="203">
        <v>3.29</v>
      </c>
      <c r="W9" s="203">
        <v>5.27</v>
      </c>
      <c r="X9" s="203">
        <v>22.12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42.32</v>
      </c>
      <c r="AQ9" s="203">
        <v>18.25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4.8099999999999996</v>
      </c>
      <c r="L10" s="203">
        <v>204.43</v>
      </c>
      <c r="M10" s="203">
        <v>27.15</v>
      </c>
      <c r="N10" s="203">
        <v>35.049999999999997</v>
      </c>
      <c r="O10" s="203">
        <v>0</v>
      </c>
      <c r="P10" s="203">
        <v>41.22</v>
      </c>
      <c r="Q10" s="203">
        <v>1.76</v>
      </c>
      <c r="R10" s="203">
        <v>6.18</v>
      </c>
      <c r="S10" s="203">
        <v>4.12</v>
      </c>
      <c r="T10" s="203">
        <v>0</v>
      </c>
      <c r="U10" s="203">
        <v>24.72</v>
      </c>
      <c r="V10" s="203">
        <v>3.29</v>
      </c>
      <c r="W10" s="203">
        <v>5.27</v>
      </c>
      <c r="X10" s="203">
        <v>22.12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42.32</v>
      </c>
      <c r="AQ10" s="203">
        <v>18.25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204.43</v>
      </c>
      <c r="M11" s="203">
        <v>27.15</v>
      </c>
      <c r="N11" s="203">
        <v>35.049999999999997</v>
      </c>
      <c r="O11" s="203">
        <v>0</v>
      </c>
      <c r="P11" s="203">
        <v>41.22</v>
      </c>
      <c r="Q11" s="203">
        <v>1.76</v>
      </c>
      <c r="R11" s="203">
        <v>6.18</v>
      </c>
      <c r="S11" s="203">
        <v>4.12</v>
      </c>
      <c r="T11" s="203">
        <v>0</v>
      </c>
      <c r="U11" s="203">
        <v>24.72</v>
      </c>
      <c r="V11" s="203">
        <v>3.29</v>
      </c>
      <c r="W11" s="203">
        <v>5.27</v>
      </c>
      <c r="X11" s="203">
        <v>22.12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42.32</v>
      </c>
      <c r="AQ11" s="203">
        <v>18.25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204.43</v>
      </c>
      <c r="M12" s="203">
        <v>27.15</v>
      </c>
      <c r="N12" s="203">
        <v>35.049999999999997</v>
      </c>
      <c r="O12" s="203">
        <v>0</v>
      </c>
      <c r="P12" s="203">
        <v>41.22</v>
      </c>
      <c r="Q12" s="203">
        <v>1.76</v>
      </c>
      <c r="R12" s="203">
        <v>6.18</v>
      </c>
      <c r="S12" s="203">
        <v>4.12</v>
      </c>
      <c r="T12" s="203">
        <v>0</v>
      </c>
      <c r="U12" s="203">
        <v>24.72</v>
      </c>
      <c r="V12" s="203">
        <v>3.29</v>
      </c>
      <c r="W12" s="203">
        <v>5.27</v>
      </c>
      <c r="X12" s="203">
        <v>22.12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42.32</v>
      </c>
      <c r="AQ12" s="203">
        <v>18.25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204.43</v>
      </c>
      <c r="M13" s="203">
        <v>27.15</v>
      </c>
      <c r="N13" s="203">
        <v>35.049999999999997</v>
      </c>
      <c r="O13" s="203">
        <v>0</v>
      </c>
      <c r="P13" s="203">
        <v>41.22</v>
      </c>
      <c r="Q13" s="203">
        <v>1.76</v>
      </c>
      <c r="R13" s="203">
        <v>6.18</v>
      </c>
      <c r="S13" s="203">
        <v>4.12</v>
      </c>
      <c r="T13" s="203">
        <v>0</v>
      </c>
      <c r="U13" s="203">
        <v>24.72</v>
      </c>
      <c r="V13" s="203">
        <v>3.29</v>
      </c>
      <c r="W13" s="203">
        <v>5.27</v>
      </c>
      <c r="X13" s="203">
        <v>22.12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42.32</v>
      </c>
      <c r="AQ13" s="203">
        <v>18.25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204.43</v>
      </c>
      <c r="M14" s="203">
        <v>27.15</v>
      </c>
      <c r="N14" s="203">
        <v>35.049999999999997</v>
      </c>
      <c r="O14" s="203">
        <v>0</v>
      </c>
      <c r="P14" s="203">
        <v>41.22</v>
      </c>
      <c r="Q14" s="203">
        <v>1.76</v>
      </c>
      <c r="R14" s="203">
        <v>6.18</v>
      </c>
      <c r="S14" s="203">
        <v>4.12</v>
      </c>
      <c r="T14" s="203">
        <v>0</v>
      </c>
      <c r="U14" s="203">
        <v>24.72</v>
      </c>
      <c r="V14" s="203">
        <v>3.29</v>
      </c>
      <c r="W14" s="203">
        <v>5.27</v>
      </c>
      <c r="X14" s="203">
        <v>22.12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42.32</v>
      </c>
      <c r="AQ14" s="203">
        <v>18.25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204.43</v>
      </c>
      <c r="M15" s="203">
        <v>27.15</v>
      </c>
      <c r="N15" s="203">
        <v>35.049999999999997</v>
      </c>
      <c r="O15" s="203">
        <v>0</v>
      </c>
      <c r="P15" s="203">
        <v>41.22</v>
      </c>
      <c r="Q15" s="203">
        <v>1.76</v>
      </c>
      <c r="R15" s="203">
        <v>6.18</v>
      </c>
      <c r="S15" s="203">
        <v>4.12</v>
      </c>
      <c r="T15" s="203">
        <v>0</v>
      </c>
      <c r="U15" s="203">
        <v>24.72</v>
      </c>
      <c r="V15" s="203">
        <v>3.29</v>
      </c>
      <c r="W15" s="203">
        <v>5.27</v>
      </c>
      <c r="X15" s="203">
        <v>22.12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42.32</v>
      </c>
      <c r="AQ15" s="203">
        <v>18.25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204.43</v>
      </c>
      <c r="M16" s="203">
        <v>27.15</v>
      </c>
      <c r="N16" s="203">
        <v>35.049999999999997</v>
      </c>
      <c r="O16" s="203">
        <v>0</v>
      </c>
      <c r="P16" s="203">
        <v>41.22</v>
      </c>
      <c r="Q16" s="203">
        <v>1.76</v>
      </c>
      <c r="R16" s="203">
        <v>6.18</v>
      </c>
      <c r="S16" s="203">
        <v>4.12</v>
      </c>
      <c r="T16" s="203">
        <v>0</v>
      </c>
      <c r="U16" s="203">
        <v>24.72</v>
      </c>
      <c r="V16" s="203">
        <v>3.29</v>
      </c>
      <c r="W16" s="203">
        <v>5.27</v>
      </c>
      <c r="X16" s="203">
        <v>22.12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42.32</v>
      </c>
      <c r="AQ16" s="203">
        <v>18.25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204.43</v>
      </c>
      <c r="M17" s="203">
        <v>27.15</v>
      </c>
      <c r="N17" s="203">
        <v>35.049999999999997</v>
      </c>
      <c r="O17" s="203">
        <v>0</v>
      </c>
      <c r="P17" s="203">
        <v>41.22</v>
      </c>
      <c r="Q17" s="203">
        <v>1.76</v>
      </c>
      <c r="R17" s="203">
        <v>6.18</v>
      </c>
      <c r="S17" s="203">
        <v>4.12</v>
      </c>
      <c r="T17" s="203">
        <v>0</v>
      </c>
      <c r="U17" s="203">
        <v>24.72</v>
      </c>
      <c r="V17" s="203">
        <v>3.29</v>
      </c>
      <c r="W17" s="203">
        <v>5.27</v>
      </c>
      <c r="X17" s="203">
        <v>22.12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42.32</v>
      </c>
      <c r="AQ17" s="203">
        <v>18.25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204.43</v>
      </c>
      <c r="M18" s="203">
        <v>27.15</v>
      </c>
      <c r="N18" s="203">
        <v>35.049999999999997</v>
      </c>
      <c r="O18" s="203">
        <v>0</v>
      </c>
      <c r="P18" s="203">
        <v>41.22</v>
      </c>
      <c r="Q18" s="203">
        <v>1.76</v>
      </c>
      <c r="R18" s="203">
        <v>6.18</v>
      </c>
      <c r="S18" s="203">
        <v>4.12</v>
      </c>
      <c r="T18" s="203">
        <v>0</v>
      </c>
      <c r="U18" s="203">
        <v>24.72</v>
      </c>
      <c r="V18" s="203">
        <v>3.29</v>
      </c>
      <c r="W18" s="203">
        <v>5.27</v>
      </c>
      <c r="X18" s="203">
        <v>22.12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42.32</v>
      </c>
      <c r="AQ18" s="203">
        <v>18.25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204.43</v>
      </c>
      <c r="M19" s="203">
        <v>27.15</v>
      </c>
      <c r="N19" s="203">
        <v>35.049999999999997</v>
      </c>
      <c r="O19" s="203">
        <v>0</v>
      </c>
      <c r="P19" s="203">
        <v>41.22</v>
      </c>
      <c r="Q19" s="203">
        <v>1.76</v>
      </c>
      <c r="R19" s="203">
        <v>6.18</v>
      </c>
      <c r="S19" s="203">
        <v>4.12</v>
      </c>
      <c r="T19" s="203">
        <v>0</v>
      </c>
      <c r="U19" s="203">
        <v>24.72</v>
      </c>
      <c r="V19" s="203">
        <v>3.29</v>
      </c>
      <c r="W19" s="203">
        <v>5.27</v>
      </c>
      <c r="X19" s="203">
        <v>22.12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42.32</v>
      </c>
      <c r="AQ19" s="203">
        <v>18.25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204.43</v>
      </c>
      <c r="M20" s="203">
        <v>27.15</v>
      </c>
      <c r="N20" s="203">
        <v>35.049999999999997</v>
      </c>
      <c r="O20" s="203">
        <v>0</v>
      </c>
      <c r="P20" s="203">
        <v>41.22</v>
      </c>
      <c r="Q20" s="203">
        <v>1.76</v>
      </c>
      <c r="R20" s="203">
        <v>6.18</v>
      </c>
      <c r="S20" s="203">
        <v>4.12</v>
      </c>
      <c r="T20" s="203">
        <v>0</v>
      </c>
      <c r="U20" s="203">
        <v>24.72</v>
      </c>
      <c r="V20" s="203">
        <v>3.29</v>
      </c>
      <c r="W20" s="203">
        <v>5.27</v>
      </c>
      <c r="X20" s="203">
        <v>22.12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42.32</v>
      </c>
      <c r="AQ20" s="203">
        <v>18.25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4.8099999999999996</v>
      </c>
      <c r="L21" s="203">
        <v>204.43</v>
      </c>
      <c r="M21" s="203">
        <v>27.15</v>
      </c>
      <c r="N21" s="203">
        <v>35.049999999999997</v>
      </c>
      <c r="O21" s="203">
        <v>0</v>
      </c>
      <c r="P21" s="203">
        <v>41.22</v>
      </c>
      <c r="Q21" s="203">
        <v>1.76</v>
      </c>
      <c r="R21" s="203">
        <v>6.18</v>
      </c>
      <c r="S21" s="203">
        <v>4.12</v>
      </c>
      <c r="T21" s="203">
        <v>0</v>
      </c>
      <c r="U21" s="203">
        <v>24.72</v>
      </c>
      <c r="V21" s="203">
        <v>3.29</v>
      </c>
      <c r="W21" s="203">
        <v>5.27</v>
      </c>
      <c r="X21" s="203">
        <v>22.12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40.56</v>
      </c>
      <c r="AQ21" s="203">
        <v>18.25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4.8099999999999996</v>
      </c>
      <c r="L22" s="203">
        <v>204.43</v>
      </c>
      <c r="M22" s="203">
        <v>27.15</v>
      </c>
      <c r="N22" s="203">
        <v>35.049999999999997</v>
      </c>
      <c r="O22" s="203">
        <v>0</v>
      </c>
      <c r="P22" s="203">
        <v>41.22</v>
      </c>
      <c r="Q22" s="203">
        <v>1.76</v>
      </c>
      <c r="R22" s="203">
        <v>6.18</v>
      </c>
      <c r="S22" s="203">
        <v>4.12</v>
      </c>
      <c r="T22" s="203">
        <v>0</v>
      </c>
      <c r="U22" s="203">
        <v>24.72</v>
      </c>
      <c r="V22" s="203">
        <v>3.29</v>
      </c>
      <c r="W22" s="203">
        <v>5.27</v>
      </c>
      <c r="X22" s="203">
        <v>22.12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40.56</v>
      </c>
      <c r="AQ22" s="203">
        <v>18.25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204.43</v>
      </c>
      <c r="M23" s="203">
        <v>27.15</v>
      </c>
      <c r="N23" s="203">
        <v>35.049999999999997</v>
      </c>
      <c r="O23" s="203">
        <v>0</v>
      </c>
      <c r="P23" s="203">
        <v>41.22</v>
      </c>
      <c r="Q23" s="203">
        <v>1.76</v>
      </c>
      <c r="R23" s="203">
        <v>6.18</v>
      </c>
      <c r="S23" s="203">
        <v>4.12</v>
      </c>
      <c r="T23" s="203">
        <v>0</v>
      </c>
      <c r="U23" s="203">
        <v>24.72</v>
      </c>
      <c r="V23" s="203">
        <v>3.29</v>
      </c>
      <c r="W23" s="203">
        <v>4.8099999999999996</v>
      </c>
      <c r="X23" s="203">
        <v>22.12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42.32</v>
      </c>
      <c r="AQ23" s="203">
        <v>18.25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204.43</v>
      </c>
      <c r="M24" s="203">
        <v>27.15</v>
      </c>
      <c r="N24" s="203">
        <v>35.049999999999997</v>
      </c>
      <c r="O24" s="203">
        <v>0</v>
      </c>
      <c r="P24" s="203">
        <v>41.22</v>
      </c>
      <c r="Q24" s="203">
        <v>1.76</v>
      </c>
      <c r="R24" s="203">
        <v>6.18</v>
      </c>
      <c r="S24" s="203">
        <v>4.12</v>
      </c>
      <c r="T24" s="203">
        <v>0</v>
      </c>
      <c r="U24" s="203">
        <v>24.72</v>
      </c>
      <c r="V24" s="203">
        <v>3.29</v>
      </c>
      <c r="W24" s="203">
        <v>4.8099999999999996</v>
      </c>
      <c r="X24" s="203">
        <v>22.12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42.32</v>
      </c>
      <c r="AQ24" s="203">
        <v>18.25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204.43</v>
      </c>
      <c r="M25" s="203">
        <v>27.15</v>
      </c>
      <c r="N25" s="203">
        <v>35.049999999999997</v>
      </c>
      <c r="O25" s="203">
        <v>0</v>
      </c>
      <c r="P25" s="203">
        <v>41.22</v>
      </c>
      <c r="Q25" s="203">
        <v>1.76</v>
      </c>
      <c r="R25" s="203">
        <v>6.18</v>
      </c>
      <c r="S25" s="203">
        <v>4.12</v>
      </c>
      <c r="T25" s="203">
        <v>0</v>
      </c>
      <c r="U25" s="203">
        <v>24.72</v>
      </c>
      <c r="V25" s="203">
        <v>3.29</v>
      </c>
      <c r="W25" s="203">
        <v>4.8099999999999996</v>
      </c>
      <c r="X25" s="203">
        <v>22.12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42.32</v>
      </c>
      <c r="AQ25" s="203">
        <v>18.25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4.8099999999999996</v>
      </c>
      <c r="L26" s="203">
        <v>204.43</v>
      </c>
      <c r="M26" s="203">
        <v>27.15</v>
      </c>
      <c r="N26" s="203">
        <v>35.049999999999997</v>
      </c>
      <c r="O26" s="203">
        <v>0</v>
      </c>
      <c r="P26" s="203">
        <v>41.22</v>
      </c>
      <c r="Q26" s="203">
        <v>1.76</v>
      </c>
      <c r="R26" s="203">
        <v>6.18</v>
      </c>
      <c r="S26" s="203">
        <v>4.12</v>
      </c>
      <c r="T26" s="203">
        <v>0</v>
      </c>
      <c r="U26" s="203">
        <v>24.72</v>
      </c>
      <c r="V26" s="203">
        <v>3.29</v>
      </c>
      <c r="W26" s="203">
        <v>4.8099999999999996</v>
      </c>
      <c r="X26" s="203">
        <v>22.12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42.32</v>
      </c>
      <c r="AQ26" s="203">
        <v>18.25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4.8099999999999996</v>
      </c>
      <c r="L27" s="203">
        <v>204.43</v>
      </c>
      <c r="M27" s="203">
        <v>27.15</v>
      </c>
      <c r="N27" s="203">
        <v>35.049999999999997</v>
      </c>
      <c r="O27" s="203">
        <v>0</v>
      </c>
      <c r="P27" s="203">
        <v>41.22</v>
      </c>
      <c r="Q27" s="203">
        <v>3.03</v>
      </c>
      <c r="R27" s="203">
        <v>12.51</v>
      </c>
      <c r="S27" s="203">
        <v>7.79</v>
      </c>
      <c r="T27" s="203">
        <v>0</v>
      </c>
      <c r="U27" s="203">
        <v>24.72</v>
      </c>
      <c r="V27" s="203">
        <v>6.13</v>
      </c>
      <c r="W27" s="203">
        <v>9.1300000000000008</v>
      </c>
      <c r="X27" s="203">
        <v>37.18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74.72</v>
      </c>
      <c r="AQ27" s="203">
        <v>27.67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4.8099999999999996</v>
      </c>
      <c r="L28" s="203">
        <v>204.43</v>
      </c>
      <c r="M28" s="203">
        <v>27.15</v>
      </c>
      <c r="N28" s="203">
        <v>35.049999999999997</v>
      </c>
      <c r="O28" s="203">
        <v>0</v>
      </c>
      <c r="P28" s="203">
        <v>41.22</v>
      </c>
      <c r="Q28" s="203">
        <v>3.03</v>
      </c>
      <c r="R28" s="203">
        <v>12.51</v>
      </c>
      <c r="S28" s="203">
        <v>7.79</v>
      </c>
      <c r="T28" s="203">
        <v>0</v>
      </c>
      <c r="U28" s="203">
        <v>24.72</v>
      </c>
      <c r="V28" s="203">
        <v>6.13</v>
      </c>
      <c r="W28" s="203">
        <v>9.94</v>
      </c>
      <c r="X28" s="203">
        <v>42.31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74.72</v>
      </c>
      <c r="AQ28" s="203">
        <v>27.67</v>
      </c>
      <c r="AR28" s="203">
        <v>0.26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</v>
      </c>
      <c r="L29" s="203">
        <v>209.69</v>
      </c>
      <c r="M29" s="203">
        <v>27.15</v>
      </c>
      <c r="N29" s="203">
        <v>35.049999999999997</v>
      </c>
      <c r="O29" s="203">
        <v>0</v>
      </c>
      <c r="P29" s="203">
        <v>41.22</v>
      </c>
      <c r="Q29" s="203">
        <v>3.03</v>
      </c>
      <c r="R29" s="203">
        <v>12.51</v>
      </c>
      <c r="S29" s="203">
        <v>7.79</v>
      </c>
      <c r="T29" s="203">
        <v>0</v>
      </c>
      <c r="U29" s="203">
        <v>24.72</v>
      </c>
      <c r="V29" s="203">
        <v>6.14</v>
      </c>
      <c r="W29" s="203">
        <v>10.62</v>
      </c>
      <c r="X29" s="203">
        <v>42.32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74.72</v>
      </c>
      <c r="AQ29" s="203">
        <v>27.67</v>
      </c>
      <c r="AR29" s="203">
        <v>1.1000000000000001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</v>
      </c>
      <c r="L30" s="203">
        <v>245.42</v>
      </c>
      <c r="M30" s="203">
        <v>27.15</v>
      </c>
      <c r="N30" s="203">
        <v>35.049999999999997</v>
      </c>
      <c r="O30" s="203">
        <v>0</v>
      </c>
      <c r="P30" s="203">
        <v>41.22</v>
      </c>
      <c r="Q30" s="203">
        <v>3.03</v>
      </c>
      <c r="R30" s="203">
        <v>12.51</v>
      </c>
      <c r="S30" s="203">
        <v>7.79</v>
      </c>
      <c r="T30" s="203">
        <v>0</v>
      </c>
      <c r="U30" s="203">
        <v>24.72</v>
      </c>
      <c r="V30" s="203">
        <v>6.14</v>
      </c>
      <c r="W30" s="203">
        <v>11.09</v>
      </c>
      <c r="X30" s="203">
        <v>42.32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74.72</v>
      </c>
      <c r="AQ30" s="203">
        <v>27.67</v>
      </c>
      <c r="AR30" s="203">
        <v>3.02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8.31</v>
      </c>
      <c r="L31" s="203">
        <v>297.20999999999998</v>
      </c>
      <c r="M31" s="203">
        <v>27.15</v>
      </c>
      <c r="N31" s="203">
        <v>35.049999999999997</v>
      </c>
      <c r="O31" s="203">
        <v>0</v>
      </c>
      <c r="P31" s="203">
        <v>41.22</v>
      </c>
      <c r="Q31" s="203">
        <v>2.73</v>
      </c>
      <c r="R31" s="203">
        <v>10.53</v>
      </c>
      <c r="S31" s="203">
        <v>6.78</v>
      </c>
      <c r="T31" s="203">
        <v>0</v>
      </c>
      <c r="U31" s="203">
        <v>24.72</v>
      </c>
      <c r="V31" s="203">
        <v>5.74</v>
      </c>
      <c r="W31" s="203">
        <v>11.1</v>
      </c>
      <c r="X31" s="203">
        <v>42.32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74.72</v>
      </c>
      <c r="AQ31" s="203">
        <v>26.61</v>
      </c>
      <c r="AR31" s="203">
        <v>6.83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356.42</v>
      </c>
      <c r="M32" s="203">
        <v>27.15</v>
      </c>
      <c r="N32" s="203">
        <v>35.049999999999997</v>
      </c>
      <c r="O32" s="203">
        <v>0</v>
      </c>
      <c r="P32" s="203">
        <v>41.22</v>
      </c>
      <c r="Q32" s="203">
        <v>3.03</v>
      </c>
      <c r="R32" s="203">
        <v>12.36</v>
      </c>
      <c r="S32" s="203">
        <v>7.75</v>
      </c>
      <c r="T32" s="203">
        <v>0</v>
      </c>
      <c r="U32" s="203">
        <v>24.72</v>
      </c>
      <c r="V32" s="203">
        <v>5.74</v>
      </c>
      <c r="W32" s="203">
        <v>11.42</v>
      </c>
      <c r="X32" s="203">
        <v>42.32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74.72</v>
      </c>
      <c r="AQ32" s="203">
        <v>26.61</v>
      </c>
      <c r="AR32" s="203">
        <v>13.89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369.93</v>
      </c>
      <c r="M33" s="203">
        <v>27.15</v>
      </c>
      <c r="N33" s="203">
        <v>35.049999999999997</v>
      </c>
      <c r="O33" s="203">
        <v>0</v>
      </c>
      <c r="P33" s="203">
        <v>41.22</v>
      </c>
      <c r="Q33" s="203">
        <v>3.03</v>
      </c>
      <c r="R33" s="203">
        <v>12.51</v>
      </c>
      <c r="S33" s="203">
        <v>7.79</v>
      </c>
      <c r="T33" s="203">
        <v>0</v>
      </c>
      <c r="U33" s="203">
        <v>24.72</v>
      </c>
      <c r="V33" s="203">
        <v>5.74</v>
      </c>
      <c r="W33" s="203">
        <v>11.47</v>
      </c>
      <c r="X33" s="203">
        <v>42.32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74.72</v>
      </c>
      <c r="AQ33" s="203">
        <v>26.61</v>
      </c>
      <c r="AR33" s="203">
        <v>17.5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369.93</v>
      </c>
      <c r="M34" s="203">
        <v>27.15</v>
      </c>
      <c r="N34" s="203">
        <v>35.049999999999997</v>
      </c>
      <c r="O34" s="203">
        <v>0</v>
      </c>
      <c r="P34" s="203">
        <v>41.22</v>
      </c>
      <c r="Q34" s="203">
        <v>3.03</v>
      </c>
      <c r="R34" s="203">
        <v>12.51</v>
      </c>
      <c r="S34" s="203">
        <v>7.79</v>
      </c>
      <c r="T34" s="203">
        <v>0</v>
      </c>
      <c r="U34" s="203">
        <v>24.72</v>
      </c>
      <c r="V34" s="203">
        <v>5.74</v>
      </c>
      <c r="W34" s="203">
        <v>11.78</v>
      </c>
      <c r="X34" s="203">
        <v>42.32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74.72</v>
      </c>
      <c r="AQ34" s="203">
        <v>26.61</v>
      </c>
      <c r="AR34" s="203">
        <v>19.5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369.93</v>
      </c>
      <c r="M35" s="203">
        <v>27.15</v>
      </c>
      <c r="N35" s="203">
        <v>35.049999999999997</v>
      </c>
      <c r="O35" s="203">
        <v>0</v>
      </c>
      <c r="P35" s="203">
        <v>41.22</v>
      </c>
      <c r="Q35" s="203">
        <v>3.03</v>
      </c>
      <c r="R35" s="203">
        <v>12.51</v>
      </c>
      <c r="S35" s="203">
        <v>7.79</v>
      </c>
      <c r="T35" s="203">
        <v>0</v>
      </c>
      <c r="U35" s="203">
        <v>24.72</v>
      </c>
      <c r="V35" s="203">
        <v>5.74</v>
      </c>
      <c r="W35" s="203">
        <v>11.82</v>
      </c>
      <c r="X35" s="203">
        <v>42.32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74.72</v>
      </c>
      <c r="AQ35" s="203">
        <v>26.61</v>
      </c>
      <c r="AR35" s="203">
        <v>19.5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369.93</v>
      </c>
      <c r="M36" s="203">
        <v>27.15</v>
      </c>
      <c r="N36" s="203">
        <v>35.049999999999997</v>
      </c>
      <c r="O36" s="203">
        <v>0</v>
      </c>
      <c r="P36" s="203">
        <v>41.22</v>
      </c>
      <c r="Q36" s="203">
        <v>3.03</v>
      </c>
      <c r="R36" s="203">
        <v>12.51</v>
      </c>
      <c r="S36" s="203">
        <v>7.79</v>
      </c>
      <c r="T36" s="203">
        <v>0</v>
      </c>
      <c r="U36" s="203">
        <v>24.72</v>
      </c>
      <c r="V36" s="203">
        <v>5.74</v>
      </c>
      <c r="W36" s="203">
        <v>12.14</v>
      </c>
      <c r="X36" s="203">
        <v>42.32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74.72</v>
      </c>
      <c r="AQ36" s="203">
        <v>26.61</v>
      </c>
      <c r="AR36" s="203">
        <v>19.5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369.93</v>
      </c>
      <c r="M37" s="203">
        <v>27.15</v>
      </c>
      <c r="N37" s="203">
        <v>35.049999999999997</v>
      </c>
      <c r="O37" s="203">
        <v>0</v>
      </c>
      <c r="P37" s="203">
        <v>41.22</v>
      </c>
      <c r="Q37" s="203">
        <v>3.03</v>
      </c>
      <c r="R37" s="203">
        <v>12.51</v>
      </c>
      <c r="S37" s="203">
        <v>7.79</v>
      </c>
      <c r="T37" s="203">
        <v>0</v>
      </c>
      <c r="U37" s="203">
        <v>24.72</v>
      </c>
      <c r="V37" s="203">
        <v>5.74</v>
      </c>
      <c r="W37" s="203">
        <v>12.54</v>
      </c>
      <c r="X37" s="203">
        <v>42.32</v>
      </c>
      <c r="Y37" s="203">
        <v>0</v>
      </c>
      <c r="Z37">
        <v>0</v>
      </c>
      <c r="AA37" s="203">
        <v>11.42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74.72</v>
      </c>
      <c r="AQ37" s="203">
        <v>26.61</v>
      </c>
      <c r="AR37" s="203">
        <v>19.5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370.27</v>
      </c>
      <c r="M38" s="203">
        <v>27.15</v>
      </c>
      <c r="N38" s="203">
        <v>35.049999999999997</v>
      </c>
      <c r="O38" s="203">
        <v>0</v>
      </c>
      <c r="P38" s="203">
        <v>41.22</v>
      </c>
      <c r="Q38" s="203">
        <v>3.03</v>
      </c>
      <c r="R38" s="203">
        <v>12.51</v>
      </c>
      <c r="S38" s="203">
        <v>7.79</v>
      </c>
      <c r="T38" s="203">
        <v>0</v>
      </c>
      <c r="U38" s="203">
        <v>24.72</v>
      </c>
      <c r="V38" s="203">
        <v>5.74</v>
      </c>
      <c r="W38" s="203">
        <v>12.9</v>
      </c>
      <c r="X38" s="203">
        <v>42.32</v>
      </c>
      <c r="Y38" s="203">
        <v>0</v>
      </c>
      <c r="Z38">
        <v>0</v>
      </c>
      <c r="AA38" s="203">
        <v>11.42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74.72</v>
      </c>
      <c r="AQ38" s="203">
        <v>26.61</v>
      </c>
      <c r="AR38" s="203">
        <v>19.5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370.27</v>
      </c>
      <c r="M39" s="203">
        <v>27.15</v>
      </c>
      <c r="N39" s="203">
        <v>35.049999999999997</v>
      </c>
      <c r="O39" s="203">
        <v>0</v>
      </c>
      <c r="P39" s="203">
        <v>41.22</v>
      </c>
      <c r="Q39" s="203">
        <v>3.03</v>
      </c>
      <c r="R39" s="203">
        <v>12.51</v>
      </c>
      <c r="S39" s="203">
        <v>7.79</v>
      </c>
      <c r="T39" s="203">
        <v>0</v>
      </c>
      <c r="U39" s="203">
        <v>24.72</v>
      </c>
      <c r="V39" s="203">
        <v>5.74</v>
      </c>
      <c r="W39" s="203">
        <v>13.07</v>
      </c>
      <c r="X39" s="203">
        <v>42.32</v>
      </c>
      <c r="Y39" s="203">
        <v>0</v>
      </c>
      <c r="Z39">
        <v>0</v>
      </c>
      <c r="AA39" s="203">
        <v>11.42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74.72</v>
      </c>
      <c r="AQ39" s="203">
        <v>26.61</v>
      </c>
      <c r="AR39" s="203">
        <v>19.5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9</v>
      </c>
      <c r="L40" s="203">
        <v>370.27</v>
      </c>
      <c r="M40" s="203">
        <v>27.15</v>
      </c>
      <c r="N40" s="203">
        <v>35.049999999999997</v>
      </c>
      <c r="O40" s="203">
        <v>0</v>
      </c>
      <c r="P40" s="203">
        <v>41.22</v>
      </c>
      <c r="Q40" s="203">
        <v>3.03</v>
      </c>
      <c r="R40" s="203">
        <v>12.51</v>
      </c>
      <c r="S40" s="203">
        <v>7.79</v>
      </c>
      <c r="T40" s="203">
        <v>0</v>
      </c>
      <c r="U40" s="203">
        <v>24.72</v>
      </c>
      <c r="V40" s="203">
        <v>5.74</v>
      </c>
      <c r="W40" s="203">
        <v>13.34</v>
      </c>
      <c r="X40" s="203">
        <v>42.32</v>
      </c>
      <c r="Y40" s="203">
        <v>0</v>
      </c>
      <c r="Z40">
        <v>0</v>
      </c>
      <c r="AA40" s="203">
        <v>11.42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74.72</v>
      </c>
      <c r="AQ40" s="203">
        <v>26.61</v>
      </c>
      <c r="AR40" s="203">
        <v>19.5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4.8099999999999996</v>
      </c>
      <c r="L41" s="203">
        <v>334.32</v>
      </c>
      <c r="M41" s="203">
        <v>27.15</v>
      </c>
      <c r="N41" s="203">
        <v>35.049999999999997</v>
      </c>
      <c r="O41" s="203">
        <v>0</v>
      </c>
      <c r="P41" s="203">
        <v>41.22</v>
      </c>
      <c r="Q41" s="203">
        <v>3.03</v>
      </c>
      <c r="R41" s="203">
        <v>12.51</v>
      </c>
      <c r="S41" s="203">
        <v>7.79</v>
      </c>
      <c r="T41" s="203">
        <v>0</v>
      </c>
      <c r="U41" s="203">
        <v>24.72</v>
      </c>
      <c r="V41" s="203">
        <v>5.74</v>
      </c>
      <c r="W41" s="203">
        <v>13.34</v>
      </c>
      <c r="X41" s="203">
        <v>42.32</v>
      </c>
      <c r="Y41" s="203">
        <v>0</v>
      </c>
      <c r="Z41">
        <v>0</v>
      </c>
      <c r="AA41" s="203">
        <v>11.42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74.72</v>
      </c>
      <c r="AQ41" s="203">
        <v>26.61</v>
      </c>
      <c r="AR41" s="203">
        <v>19.5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4.8099999999999996</v>
      </c>
      <c r="L42" s="203">
        <v>277.27</v>
      </c>
      <c r="M42" s="203">
        <v>27.15</v>
      </c>
      <c r="N42" s="203">
        <v>35.049999999999997</v>
      </c>
      <c r="O42" s="203">
        <v>0</v>
      </c>
      <c r="P42" s="203">
        <v>41.22</v>
      </c>
      <c r="Q42" s="203">
        <v>3.03</v>
      </c>
      <c r="R42" s="203">
        <v>12.51</v>
      </c>
      <c r="S42" s="203">
        <v>7.79</v>
      </c>
      <c r="T42" s="203">
        <v>0</v>
      </c>
      <c r="U42" s="203">
        <v>24.72</v>
      </c>
      <c r="V42" s="203">
        <v>5.74</v>
      </c>
      <c r="W42" s="203">
        <v>13.34</v>
      </c>
      <c r="X42" s="203">
        <v>42.32</v>
      </c>
      <c r="Y42" s="203">
        <v>0</v>
      </c>
      <c r="Z42">
        <v>0</v>
      </c>
      <c r="AA42" s="203">
        <v>11.42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74.72</v>
      </c>
      <c r="AQ42" s="203">
        <v>26.61</v>
      </c>
      <c r="AR42" s="203">
        <v>19.5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4.8099999999999996</v>
      </c>
      <c r="L43" s="203">
        <v>203.9</v>
      </c>
      <c r="M43" s="203">
        <v>27.15</v>
      </c>
      <c r="N43" s="203">
        <v>35.049999999999997</v>
      </c>
      <c r="O43" s="203">
        <v>0</v>
      </c>
      <c r="P43" s="203">
        <v>41.22</v>
      </c>
      <c r="Q43" s="203">
        <v>3.03</v>
      </c>
      <c r="R43" s="203">
        <v>12.51</v>
      </c>
      <c r="S43" s="203">
        <v>7.79</v>
      </c>
      <c r="T43" s="203">
        <v>0</v>
      </c>
      <c r="U43" s="203">
        <v>24.72</v>
      </c>
      <c r="V43" s="203">
        <v>5.74</v>
      </c>
      <c r="W43" s="203">
        <v>13.34</v>
      </c>
      <c r="X43" s="203">
        <v>42.32</v>
      </c>
      <c r="Y43" s="203">
        <v>0</v>
      </c>
      <c r="Z43">
        <v>0</v>
      </c>
      <c r="AA43" s="203">
        <v>11.12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74.72</v>
      </c>
      <c r="AQ43" s="203">
        <v>26.61</v>
      </c>
      <c r="AR43" s="203">
        <v>19.5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4.8099999999999996</v>
      </c>
      <c r="L44" s="203">
        <v>203.9</v>
      </c>
      <c r="M44" s="203">
        <v>27.15</v>
      </c>
      <c r="N44" s="203">
        <v>35.049999999999997</v>
      </c>
      <c r="O44" s="203">
        <v>0</v>
      </c>
      <c r="P44" s="203">
        <v>41.22</v>
      </c>
      <c r="Q44" s="203">
        <v>3.03</v>
      </c>
      <c r="R44" s="203">
        <v>12.51</v>
      </c>
      <c r="S44" s="203">
        <v>7.79</v>
      </c>
      <c r="T44" s="203">
        <v>0</v>
      </c>
      <c r="U44" s="203">
        <v>24.72</v>
      </c>
      <c r="V44" s="203">
        <v>5.74</v>
      </c>
      <c r="W44" s="203">
        <v>13.34</v>
      </c>
      <c r="X44" s="203">
        <v>42.32</v>
      </c>
      <c r="Y44" s="203">
        <v>0</v>
      </c>
      <c r="Z44">
        <v>0</v>
      </c>
      <c r="AA44" s="203">
        <v>11.12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70.39</v>
      </c>
      <c r="AQ44" s="203">
        <v>26.61</v>
      </c>
      <c r="AR44" s="203">
        <v>19.5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4.8099999999999996</v>
      </c>
      <c r="L45" s="203">
        <v>203.9</v>
      </c>
      <c r="M45" s="203">
        <v>27.15</v>
      </c>
      <c r="N45" s="203">
        <v>35.049999999999997</v>
      </c>
      <c r="O45" s="203">
        <v>0</v>
      </c>
      <c r="P45" s="203">
        <v>41.22</v>
      </c>
      <c r="Q45" s="203">
        <v>3.03</v>
      </c>
      <c r="R45" s="203">
        <v>6.92</v>
      </c>
      <c r="S45" s="203">
        <v>3.85</v>
      </c>
      <c r="T45" s="203">
        <v>0</v>
      </c>
      <c r="U45" s="203">
        <v>24.72</v>
      </c>
      <c r="V45" s="203">
        <v>5.74</v>
      </c>
      <c r="W45" s="203">
        <v>13.34</v>
      </c>
      <c r="X45" s="203">
        <v>42.32</v>
      </c>
      <c r="Y45" s="203">
        <v>0</v>
      </c>
      <c r="Z45">
        <v>0</v>
      </c>
      <c r="AA45" s="203">
        <v>11.12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74.72</v>
      </c>
      <c r="AQ45" s="203">
        <v>26.61</v>
      </c>
      <c r="AR45" s="203">
        <v>19.5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4.8099999999999996</v>
      </c>
      <c r="L46" s="203">
        <v>203.9</v>
      </c>
      <c r="M46" s="203">
        <v>27.15</v>
      </c>
      <c r="N46" s="203">
        <v>35.049999999999997</v>
      </c>
      <c r="O46" s="203">
        <v>0</v>
      </c>
      <c r="P46" s="203">
        <v>41.22</v>
      </c>
      <c r="Q46" s="203">
        <v>3.03</v>
      </c>
      <c r="R46" s="203">
        <v>6.92</v>
      </c>
      <c r="S46" s="203">
        <v>3.85</v>
      </c>
      <c r="T46" s="203">
        <v>0</v>
      </c>
      <c r="U46" s="203">
        <v>24.72</v>
      </c>
      <c r="V46" s="203">
        <v>5.74</v>
      </c>
      <c r="W46" s="203">
        <v>13.34</v>
      </c>
      <c r="X46" s="203">
        <v>42.32</v>
      </c>
      <c r="Y46" s="203">
        <v>0</v>
      </c>
      <c r="Z46">
        <v>0</v>
      </c>
      <c r="AA46" s="203">
        <v>11.12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74.72</v>
      </c>
      <c r="AQ46" s="203">
        <v>26.61</v>
      </c>
      <c r="AR46" s="203">
        <v>19.5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4.8099999999999996</v>
      </c>
      <c r="L47" s="203">
        <v>203.9</v>
      </c>
      <c r="M47" s="203">
        <v>27.15</v>
      </c>
      <c r="N47" s="203">
        <v>35.049999999999997</v>
      </c>
      <c r="O47" s="203">
        <v>0</v>
      </c>
      <c r="P47" s="203">
        <v>41.22</v>
      </c>
      <c r="Q47" s="203">
        <v>3.03</v>
      </c>
      <c r="R47" s="203">
        <v>6.92</v>
      </c>
      <c r="S47" s="203">
        <v>3.85</v>
      </c>
      <c r="T47" s="203">
        <v>0</v>
      </c>
      <c r="U47" s="203">
        <v>24.72</v>
      </c>
      <c r="V47" s="203">
        <v>3.37</v>
      </c>
      <c r="W47" s="203">
        <v>7.34</v>
      </c>
      <c r="X47" s="203">
        <v>24.06</v>
      </c>
      <c r="Y47" s="203">
        <v>0</v>
      </c>
      <c r="Z47">
        <v>0</v>
      </c>
      <c r="AA47" s="203">
        <v>11.42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47.09</v>
      </c>
      <c r="AQ47" s="203">
        <v>14.43</v>
      </c>
      <c r="AR47" s="203">
        <v>19.5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4.8099999999999996</v>
      </c>
      <c r="L48" s="203">
        <v>203.9</v>
      </c>
      <c r="M48" s="203">
        <v>27.15</v>
      </c>
      <c r="N48" s="203">
        <v>35.049999999999997</v>
      </c>
      <c r="O48" s="203">
        <v>0</v>
      </c>
      <c r="P48" s="203">
        <v>41.22</v>
      </c>
      <c r="Q48" s="203">
        <v>3.03</v>
      </c>
      <c r="R48" s="203">
        <v>6.92</v>
      </c>
      <c r="S48" s="203">
        <v>3.85</v>
      </c>
      <c r="T48" s="203">
        <v>0</v>
      </c>
      <c r="U48" s="203">
        <v>24.72</v>
      </c>
      <c r="V48" s="203">
        <v>3.37</v>
      </c>
      <c r="W48" s="203">
        <v>7.34</v>
      </c>
      <c r="X48" s="203">
        <v>24.06</v>
      </c>
      <c r="Y48" s="203">
        <v>0</v>
      </c>
      <c r="Z48">
        <v>0</v>
      </c>
      <c r="AA48" s="203">
        <v>11.42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44.24</v>
      </c>
      <c r="AQ48" s="203">
        <v>14.43</v>
      </c>
      <c r="AR48" s="203">
        <v>19.5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4.8099999999999996</v>
      </c>
      <c r="L49" s="203">
        <v>204.53</v>
      </c>
      <c r="M49" s="203">
        <v>27.15</v>
      </c>
      <c r="N49" s="203">
        <v>35.049999999999997</v>
      </c>
      <c r="O49" s="203">
        <v>0</v>
      </c>
      <c r="P49" s="203">
        <v>41.22</v>
      </c>
      <c r="Q49" s="203">
        <v>1.76</v>
      </c>
      <c r="R49" s="203">
        <v>7.12</v>
      </c>
      <c r="S49" s="203">
        <v>4.28</v>
      </c>
      <c r="T49" s="203">
        <v>0</v>
      </c>
      <c r="U49" s="203">
        <v>24.72</v>
      </c>
      <c r="V49" s="203">
        <v>3.37</v>
      </c>
      <c r="W49" s="203">
        <v>7.34</v>
      </c>
      <c r="X49" s="203">
        <v>24.06</v>
      </c>
      <c r="Y49" s="203">
        <v>0</v>
      </c>
      <c r="Z49">
        <v>0</v>
      </c>
      <c r="AA49" s="203">
        <v>11.42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44.24</v>
      </c>
      <c r="AQ49" s="203">
        <v>14.43</v>
      </c>
      <c r="AR49" s="203">
        <v>20.5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4.8099999999999996</v>
      </c>
      <c r="L50" s="203">
        <v>204.53</v>
      </c>
      <c r="M50" s="203">
        <v>27.15</v>
      </c>
      <c r="N50" s="203">
        <v>35.049999999999997</v>
      </c>
      <c r="O50" s="203">
        <v>0</v>
      </c>
      <c r="P50" s="203">
        <v>41.22</v>
      </c>
      <c r="Q50" s="203">
        <v>1.76</v>
      </c>
      <c r="R50" s="203">
        <v>6.88</v>
      </c>
      <c r="S50" s="203">
        <v>4.28</v>
      </c>
      <c r="T50" s="203">
        <v>0</v>
      </c>
      <c r="U50" s="203">
        <v>24.72</v>
      </c>
      <c r="V50" s="203">
        <v>3.37</v>
      </c>
      <c r="W50" s="203">
        <v>7.34</v>
      </c>
      <c r="X50" s="203">
        <v>24.06</v>
      </c>
      <c r="Y50" s="203">
        <v>0</v>
      </c>
      <c r="Z50">
        <v>0</v>
      </c>
      <c r="AA50" s="203">
        <v>11.42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44.24</v>
      </c>
      <c r="AQ50" s="203">
        <v>14.43</v>
      </c>
      <c r="AR50" s="203">
        <v>20.5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4.8099999999999996</v>
      </c>
      <c r="L51" s="203">
        <v>204.53</v>
      </c>
      <c r="M51" s="203">
        <v>13.28</v>
      </c>
      <c r="N51" s="203">
        <v>35.049999999999997</v>
      </c>
      <c r="O51" s="203">
        <v>0</v>
      </c>
      <c r="P51" s="203">
        <v>41.22</v>
      </c>
      <c r="Q51" s="203">
        <v>1.76</v>
      </c>
      <c r="R51" s="203">
        <v>6.88</v>
      </c>
      <c r="S51" s="203">
        <v>4.28</v>
      </c>
      <c r="T51" s="203">
        <v>0</v>
      </c>
      <c r="U51" s="203">
        <v>24.72</v>
      </c>
      <c r="V51" s="203">
        <v>3.37</v>
      </c>
      <c r="W51" s="203">
        <v>7.34</v>
      </c>
      <c r="X51" s="203">
        <v>24.06</v>
      </c>
      <c r="Y51" s="203">
        <v>0</v>
      </c>
      <c r="Z51">
        <v>0</v>
      </c>
      <c r="AA51" s="203">
        <v>11.42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44.24</v>
      </c>
      <c r="AQ51" s="203">
        <v>18.25</v>
      </c>
      <c r="AR51" s="203">
        <v>20.5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4.8099999999999996</v>
      </c>
      <c r="L52" s="203">
        <v>204.53</v>
      </c>
      <c r="M52" s="203">
        <v>13.28</v>
      </c>
      <c r="N52" s="203">
        <v>35.049999999999997</v>
      </c>
      <c r="O52" s="203">
        <v>0</v>
      </c>
      <c r="P52" s="203">
        <v>41.22</v>
      </c>
      <c r="Q52" s="203">
        <v>1.76</v>
      </c>
      <c r="R52" s="203">
        <v>6.88</v>
      </c>
      <c r="S52" s="203">
        <v>4.28</v>
      </c>
      <c r="T52" s="203">
        <v>0</v>
      </c>
      <c r="U52" s="203">
        <v>24.72</v>
      </c>
      <c r="V52" s="203">
        <v>3.37</v>
      </c>
      <c r="W52" s="203">
        <v>7.34</v>
      </c>
      <c r="X52" s="203">
        <v>24.06</v>
      </c>
      <c r="Y52" s="203">
        <v>0</v>
      </c>
      <c r="Z52">
        <v>0</v>
      </c>
      <c r="AA52" s="203">
        <v>11.42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44.24</v>
      </c>
      <c r="AQ52" s="203">
        <v>18.25</v>
      </c>
      <c r="AR52" s="203">
        <v>20.5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4.8099999999999996</v>
      </c>
      <c r="L53" s="203">
        <v>204.53</v>
      </c>
      <c r="M53" s="203">
        <v>13.28</v>
      </c>
      <c r="N53" s="203">
        <v>35.049999999999997</v>
      </c>
      <c r="O53" s="203">
        <v>0</v>
      </c>
      <c r="P53" s="203">
        <v>41.22</v>
      </c>
      <c r="Q53" s="203">
        <v>1.76</v>
      </c>
      <c r="R53" s="203">
        <v>6.88</v>
      </c>
      <c r="S53" s="203">
        <v>4.28</v>
      </c>
      <c r="T53" s="203">
        <v>0</v>
      </c>
      <c r="U53" s="203">
        <v>24.72</v>
      </c>
      <c r="V53" s="203">
        <v>3.37</v>
      </c>
      <c r="W53" s="203">
        <v>7.34</v>
      </c>
      <c r="X53" s="203">
        <v>24.06</v>
      </c>
      <c r="Y53" s="203">
        <v>0</v>
      </c>
      <c r="Z53">
        <v>0</v>
      </c>
      <c r="AA53" s="203">
        <v>11.42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44.24</v>
      </c>
      <c r="AQ53" s="203">
        <v>18.25</v>
      </c>
      <c r="AR53" s="203">
        <v>20.5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4.8099999999999996</v>
      </c>
      <c r="L54" s="203">
        <v>204.53</v>
      </c>
      <c r="M54" s="203">
        <v>13.28</v>
      </c>
      <c r="N54" s="203">
        <v>35.049999999999997</v>
      </c>
      <c r="O54" s="203">
        <v>0</v>
      </c>
      <c r="P54" s="203">
        <v>41.22</v>
      </c>
      <c r="Q54" s="203">
        <v>1.76</v>
      </c>
      <c r="R54" s="203">
        <v>6.88</v>
      </c>
      <c r="S54" s="203">
        <v>4.28</v>
      </c>
      <c r="T54" s="203">
        <v>0</v>
      </c>
      <c r="U54" s="203">
        <v>24.72</v>
      </c>
      <c r="V54" s="203">
        <v>3.37</v>
      </c>
      <c r="W54" s="203">
        <v>7.34</v>
      </c>
      <c r="X54" s="203">
        <v>24.06</v>
      </c>
      <c r="Y54" s="203">
        <v>0</v>
      </c>
      <c r="Z54">
        <v>0</v>
      </c>
      <c r="AA54" s="203">
        <v>11.42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44.24</v>
      </c>
      <c r="AQ54" s="203">
        <v>18.25</v>
      </c>
      <c r="AR54" s="203">
        <v>20.5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4.8099999999999996</v>
      </c>
      <c r="L55" s="203">
        <v>204.53</v>
      </c>
      <c r="M55" s="203">
        <v>13.28</v>
      </c>
      <c r="N55" s="203">
        <v>35.049999999999997</v>
      </c>
      <c r="O55" s="203">
        <v>0</v>
      </c>
      <c r="P55" s="203">
        <v>41.22</v>
      </c>
      <c r="Q55" s="203">
        <v>1.76</v>
      </c>
      <c r="R55" s="203">
        <v>6.88</v>
      </c>
      <c r="S55" s="203">
        <v>4.28</v>
      </c>
      <c r="T55" s="203">
        <v>0</v>
      </c>
      <c r="U55" s="203">
        <v>24.72</v>
      </c>
      <c r="V55" s="203">
        <v>3.37</v>
      </c>
      <c r="W55" s="203">
        <v>7.34</v>
      </c>
      <c r="X55" s="203">
        <v>24.06</v>
      </c>
      <c r="Y55" s="203">
        <v>0</v>
      </c>
      <c r="Z55">
        <v>0</v>
      </c>
      <c r="AA55" s="203">
        <v>11.42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44.24</v>
      </c>
      <c r="AQ55" s="203">
        <v>18.25</v>
      </c>
      <c r="AR55" s="203">
        <v>20.5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4.8099999999999996</v>
      </c>
      <c r="L56" s="203">
        <v>204.53</v>
      </c>
      <c r="M56" s="203">
        <v>13.28</v>
      </c>
      <c r="N56" s="203">
        <v>35.049999999999997</v>
      </c>
      <c r="O56" s="203">
        <v>0</v>
      </c>
      <c r="P56" s="203">
        <v>41.22</v>
      </c>
      <c r="Q56" s="203">
        <v>1.76</v>
      </c>
      <c r="R56" s="203">
        <v>6.88</v>
      </c>
      <c r="S56" s="203">
        <v>4.28</v>
      </c>
      <c r="T56" s="203">
        <v>0</v>
      </c>
      <c r="U56" s="203">
        <v>24.72</v>
      </c>
      <c r="V56" s="203">
        <v>3.37</v>
      </c>
      <c r="W56" s="203">
        <v>7.34</v>
      </c>
      <c r="X56" s="203">
        <v>24.06</v>
      </c>
      <c r="Y56" s="203">
        <v>0</v>
      </c>
      <c r="Z56">
        <v>0</v>
      </c>
      <c r="AA56" s="203">
        <v>11.42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44.24</v>
      </c>
      <c r="AQ56" s="203">
        <v>18.25</v>
      </c>
      <c r="AR56" s="203">
        <v>20.5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4.8099999999999996</v>
      </c>
      <c r="L57" s="203">
        <v>204.53</v>
      </c>
      <c r="M57" s="203">
        <v>13.28</v>
      </c>
      <c r="N57" s="203">
        <v>35.049999999999997</v>
      </c>
      <c r="O57" s="203">
        <v>0</v>
      </c>
      <c r="P57" s="203">
        <v>41.22</v>
      </c>
      <c r="Q57" s="203">
        <v>1.76</v>
      </c>
      <c r="R57" s="203">
        <v>6.88</v>
      </c>
      <c r="S57" s="203">
        <v>4.28</v>
      </c>
      <c r="T57" s="203">
        <v>0</v>
      </c>
      <c r="U57" s="203">
        <v>24.72</v>
      </c>
      <c r="V57" s="203">
        <v>3.37</v>
      </c>
      <c r="W57" s="203">
        <v>7.34</v>
      </c>
      <c r="X57" s="203">
        <v>24.06</v>
      </c>
      <c r="Y57" s="203">
        <v>0</v>
      </c>
      <c r="Z57">
        <v>0</v>
      </c>
      <c r="AA57" s="203">
        <v>11.42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44.24</v>
      </c>
      <c r="AQ57" s="203">
        <v>18.25</v>
      </c>
      <c r="AR57" s="203">
        <v>20.5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4.8099999999999996</v>
      </c>
      <c r="L58" s="203">
        <v>204.53</v>
      </c>
      <c r="M58" s="203">
        <v>13.28</v>
      </c>
      <c r="N58" s="203">
        <v>35.049999999999997</v>
      </c>
      <c r="O58" s="203">
        <v>0</v>
      </c>
      <c r="P58" s="203">
        <v>41.22</v>
      </c>
      <c r="Q58" s="203">
        <v>1.76</v>
      </c>
      <c r="R58" s="203">
        <v>6.88</v>
      </c>
      <c r="S58" s="203">
        <v>4.28</v>
      </c>
      <c r="T58" s="203">
        <v>0</v>
      </c>
      <c r="U58" s="203">
        <v>24.72</v>
      </c>
      <c r="V58" s="203">
        <v>3.37</v>
      </c>
      <c r="W58" s="203">
        <v>7.34</v>
      </c>
      <c r="X58" s="203">
        <v>24.06</v>
      </c>
      <c r="Y58" s="203">
        <v>0</v>
      </c>
      <c r="Z58">
        <v>0</v>
      </c>
      <c r="AA58" s="203">
        <v>11.42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44.24</v>
      </c>
      <c r="AQ58" s="203">
        <v>18.25</v>
      </c>
      <c r="AR58" s="203">
        <v>20.5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4.8099999999999996</v>
      </c>
      <c r="L59" s="203">
        <v>204.53</v>
      </c>
      <c r="M59" s="203">
        <v>13.28</v>
      </c>
      <c r="N59" s="203">
        <v>35.049999999999997</v>
      </c>
      <c r="O59" s="203">
        <v>0</v>
      </c>
      <c r="P59" s="203">
        <v>41.22</v>
      </c>
      <c r="Q59" s="203">
        <v>1.76</v>
      </c>
      <c r="R59" s="203">
        <v>6.88</v>
      </c>
      <c r="S59" s="203">
        <v>4.28</v>
      </c>
      <c r="T59" s="203">
        <v>0</v>
      </c>
      <c r="U59" s="203">
        <v>24.72</v>
      </c>
      <c r="V59" s="203">
        <v>3.37</v>
      </c>
      <c r="W59" s="203">
        <v>7.34</v>
      </c>
      <c r="X59" s="203">
        <v>24.06</v>
      </c>
      <c r="Y59" s="203">
        <v>0</v>
      </c>
      <c r="Z59">
        <v>0</v>
      </c>
      <c r="AA59" s="203">
        <v>11.42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44.24</v>
      </c>
      <c r="AQ59" s="203">
        <v>18.25</v>
      </c>
      <c r="AR59" s="203">
        <v>20.5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4.8099999999999996</v>
      </c>
      <c r="L60" s="203">
        <v>204.53</v>
      </c>
      <c r="M60" s="203">
        <v>13.28</v>
      </c>
      <c r="N60" s="203">
        <v>35.049999999999997</v>
      </c>
      <c r="O60" s="203">
        <v>0</v>
      </c>
      <c r="P60" s="203">
        <v>41.22</v>
      </c>
      <c r="Q60" s="203">
        <v>1.76</v>
      </c>
      <c r="R60" s="203">
        <v>6.88</v>
      </c>
      <c r="S60" s="203">
        <v>4.28</v>
      </c>
      <c r="T60" s="203">
        <v>0</v>
      </c>
      <c r="U60" s="203">
        <v>24.72</v>
      </c>
      <c r="V60" s="203">
        <v>3.37</v>
      </c>
      <c r="W60" s="203">
        <v>7.34</v>
      </c>
      <c r="X60" s="203">
        <v>24.06</v>
      </c>
      <c r="Y60" s="203">
        <v>0</v>
      </c>
      <c r="Z60">
        <v>0</v>
      </c>
      <c r="AA60" s="203">
        <v>11.42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44.24</v>
      </c>
      <c r="AQ60" s="203">
        <v>18.25</v>
      </c>
      <c r="AR60" s="203">
        <v>20.5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4.8099999999999996</v>
      </c>
      <c r="L61" s="203">
        <v>204.53</v>
      </c>
      <c r="M61" s="203">
        <v>13.28</v>
      </c>
      <c r="N61" s="203">
        <v>35.049999999999997</v>
      </c>
      <c r="O61" s="203">
        <v>0</v>
      </c>
      <c r="P61" s="203">
        <v>41.22</v>
      </c>
      <c r="Q61" s="203">
        <v>1.76</v>
      </c>
      <c r="R61" s="203">
        <v>6.88</v>
      </c>
      <c r="S61" s="203">
        <v>4.28</v>
      </c>
      <c r="T61" s="203">
        <v>0</v>
      </c>
      <c r="U61" s="203">
        <v>24.72</v>
      </c>
      <c r="V61" s="203">
        <v>3.37</v>
      </c>
      <c r="W61" s="203">
        <v>7.34</v>
      </c>
      <c r="X61" s="203">
        <v>24.06</v>
      </c>
      <c r="Y61" s="203">
        <v>0</v>
      </c>
      <c r="Z61">
        <v>0</v>
      </c>
      <c r="AA61" s="203">
        <v>11.42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44.24</v>
      </c>
      <c r="AQ61" s="203">
        <v>18.25</v>
      </c>
      <c r="AR61" s="203">
        <v>20.5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4.8099999999999996</v>
      </c>
      <c r="L62" s="203">
        <v>204.53</v>
      </c>
      <c r="M62" s="203">
        <v>13.28</v>
      </c>
      <c r="N62" s="203">
        <v>35.049999999999997</v>
      </c>
      <c r="O62" s="203">
        <v>0</v>
      </c>
      <c r="P62" s="203">
        <v>41.22</v>
      </c>
      <c r="Q62" s="203">
        <v>1.76</v>
      </c>
      <c r="R62" s="203">
        <v>6.88</v>
      </c>
      <c r="S62" s="203">
        <v>4.28</v>
      </c>
      <c r="T62" s="203">
        <v>0</v>
      </c>
      <c r="U62" s="203">
        <v>24.72</v>
      </c>
      <c r="V62" s="203">
        <v>3.37</v>
      </c>
      <c r="W62" s="203">
        <v>7.34</v>
      </c>
      <c r="X62" s="203">
        <v>24.06</v>
      </c>
      <c r="Y62" s="203">
        <v>0</v>
      </c>
      <c r="Z62">
        <v>0</v>
      </c>
      <c r="AA62" s="203">
        <v>11.42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44.24</v>
      </c>
      <c r="AQ62" s="203">
        <v>18.25</v>
      </c>
      <c r="AR62" s="203">
        <v>20.5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4.8099999999999996</v>
      </c>
      <c r="L63" s="203">
        <v>204.53</v>
      </c>
      <c r="M63" s="203">
        <v>13.28</v>
      </c>
      <c r="N63" s="203">
        <v>35.049999999999997</v>
      </c>
      <c r="O63" s="203">
        <v>0</v>
      </c>
      <c r="P63" s="203">
        <v>41.22</v>
      </c>
      <c r="Q63" s="203">
        <v>1.76</v>
      </c>
      <c r="R63" s="203">
        <v>6.88</v>
      </c>
      <c r="S63" s="203">
        <v>4.28</v>
      </c>
      <c r="T63" s="203">
        <v>0</v>
      </c>
      <c r="U63" s="203">
        <v>24.72</v>
      </c>
      <c r="V63" s="203">
        <v>3.37</v>
      </c>
      <c r="W63" s="203">
        <v>7.34</v>
      </c>
      <c r="X63" s="203">
        <v>24.06</v>
      </c>
      <c r="Y63" s="203">
        <v>0</v>
      </c>
      <c r="Z63">
        <v>0</v>
      </c>
      <c r="AA63" s="203">
        <v>11.42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44.24</v>
      </c>
      <c r="AQ63" s="203">
        <v>18.25</v>
      </c>
      <c r="AR63" s="203">
        <v>21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4.8099999999999996</v>
      </c>
      <c r="L64" s="203">
        <v>204.53</v>
      </c>
      <c r="M64" s="203">
        <v>13.28</v>
      </c>
      <c r="N64" s="203">
        <v>35.049999999999997</v>
      </c>
      <c r="O64" s="203">
        <v>0</v>
      </c>
      <c r="P64" s="203">
        <v>41.22</v>
      </c>
      <c r="Q64" s="203">
        <v>1.76</v>
      </c>
      <c r="R64" s="203">
        <v>6.88</v>
      </c>
      <c r="S64" s="203">
        <v>4.28</v>
      </c>
      <c r="T64" s="203">
        <v>0</v>
      </c>
      <c r="U64" s="203">
        <v>24.72</v>
      </c>
      <c r="V64" s="203">
        <v>3.37</v>
      </c>
      <c r="W64" s="203">
        <v>7.34</v>
      </c>
      <c r="X64" s="203">
        <v>24.06</v>
      </c>
      <c r="Y64" s="203">
        <v>0</v>
      </c>
      <c r="Z64">
        <v>0</v>
      </c>
      <c r="AA64" s="203">
        <v>11.42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44.24</v>
      </c>
      <c r="AQ64" s="203">
        <v>18.25</v>
      </c>
      <c r="AR64" s="203">
        <v>21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4.8099999999999996</v>
      </c>
      <c r="L65" s="203">
        <v>204.53</v>
      </c>
      <c r="M65" s="203">
        <v>13.28</v>
      </c>
      <c r="N65" s="203">
        <v>35.049999999999997</v>
      </c>
      <c r="O65" s="203">
        <v>0</v>
      </c>
      <c r="P65" s="203">
        <v>41.22</v>
      </c>
      <c r="Q65" s="203">
        <v>1.76</v>
      </c>
      <c r="R65" s="203">
        <v>6.88</v>
      </c>
      <c r="S65" s="203">
        <v>4.28</v>
      </c>
      <c r="T65" s="203">
        <v>0</v>
      </c>
      <c r="U65" s="203">
        <v>24.72</v>
      </c>
      <c r="V65" s="203">
        <v>3.2</v>
      </c>
      <c r="W65" s="203">
        <v>7.34</v>
      </c>
      <c r="X65" s="203">
        <v>24.06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44.24</v>
      </c>
      <c r="AQ65" s="203">
        <v>18.25</v>
      </c>
      <c r="AR65" s="203">
        <v>21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4.8099999999999996</v>
      </c>
      <c r="L66" s="203">
        <v>204.53</v>
      </c>
      <c r="M66" s="203">
        <v>13.28</v>
      </c>
      <c r="N66" s="203">
        <v>35.049999999999997</v>
      </c>
      <c r="O66" s="203">
        <v>0</v>
      </c>
      <c r="P66" s="203">
        <v>41.22</v>
      </c>
      <c r="Q66" s="203">
        <v>1.76</v>
      </c>
      <c r="R66" s="203">
        <v>6.88</v>
      </c>
      <c r="S66" s="203">
        <v>4.28</v>
      </c>
      <c r="T66" s="203">
        <v>0</v>
      </c>
      <c r="U66" s="203">
        <v>24.72</v>
      </c>
      <c r="V66" s="203">
        <v>3.2</v>
      </c>
      <c r="W66" s="203">
        <v>7.34</v>
      </c>
      <c r="X66" s="203">
        <v>24.06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44.24</v>
      </c>
      <c r="AQ66" s="203">
        <v>18.25</v>
      </c>
      <c r="AR66" s="203">
        <v>21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4.8099999999999996</v>
      </c>
      <c r="L67" s="203">
        <v>204.53</v>
      </c>
      <c r="M67" s="203">
        <v>13.28</v>
      </c>
      <c r="N67" s="203">
        <v>35.049999999999997</v>
      </c>
      <c r="O67" s="203">
        <v>0</v>
      </c>
      <c r="P67" s="203">
        <v>41.22</v>
      </c>
      <c r="Q67" s="203">
        <v>1.76</v>
      </c>
      <c r="R67" s="203">
        <v>6.88</v>
      </c>
      <c r="S67" s="203">
        <v>4.28</v>
      </c>
      <c r="T67" s="203">
        <v>0</v>
      </c>
      <c r="U67" s="203">
        <v>24.72</v>
      </c>
      <c r="V67" s="203">
        <v>3.2</v>
      </c>
      <c r="W67" s="203">
        <v>7.34</v>
      </c>
      <c r="X67" s="203">
        <v>24.06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44.24</v>
      </c>
      <c r="AQ67" s="203">
        <v>18.25</v>
      </c>
      <c r="AR67" s="203">
        <v>19.87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4.8099999999999996</v>
      </c>
      <c r="L68" s="203">
        <v>204.53</v>
      </c>
      <c r="M68" s="203">
        <v>13.28</v>
      </c>
      <c r="N68" s="203">
        <v>35.049999999999997</v>
      </c>
      <c r="O68" s="203">
        <v>0</v>
      </c>
      <c r="P68" s="203">
        <v>41.22</v>
      </c>
      <c r="Q68" s="203">
        <v>1.76</v>
      </c>
      <c r="R68" s="203">
        <v>6.88</v>
      </c>
      <c r="S68" s="203">
        <v>4.28</v>
      </c>
      <c r="T68" s="203">
        <v>0</v>
      </c>
      <c r="U68" s="203">
        <v>24.72</v>
      </c>
      <c r="V68" s="203">
        <v>3.2</v>
      </c>
      <c r="W68" s="203">
        <v>7.34</v>
      </c>
      <c r="X68" s="203">
        <v>24.06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44.24</v>
      </c>
      <c r="AQ68" s="203">
        <v>18.25</v>
      </c>
      <c r="AR68" s="203">
        <v>17.62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4.8099999999999996</v>
      </c>
      <c r="L69" s="203">
        <v>204.53</v>
      </c>
      <c r="M69" s="203">
        <v>13.28</v>
      </c>
      <c r="N69" s="203">
        <v>35.049999999999997</v>
      </c>
      <c r="O69" s="203">
        <v>0</v>
      </c>
      <c r="P69" s="203">
        <v>41.22</v>
      </c>
      <c r="Q69" s="203">
        <v>1.76</v>
      </c>
      <c r="R69" s="203">
        <v>6.88</v>
      </c>
      <c r="S69" s="203">
        <v>4.28</v>
      </c>
      <c r="T69" s="203">
        <v>0</v>
      </c>
      <c r="U69" s="203">
        <v>24.72</v>
      </c>
      <c r="V69" s="203">
        <v>3.2</v>
      </c>
      <c r="W69" s="203">
        <v>13.34</v>
      </c>
      <c r="X69" s="203">
        <v>43.76</v>
      </c>
      <c r="Y69" s="203">
        <v>0</v>
      </c>
      <c r="Z69">
        <v>0</v>
      </c>
      <c r="AA69" s="203">
        <v>11.12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44.24</v>
      </c>
      <c r="AQ69" s="203">
        <v>18.25</v>
      </c>
      <c r="AR69" s="203">
        <v>16.690000000000001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4.8099999999999996</v>
      </c>
      <c r="L70" s="203">
        <v>204.53</v>
      </c>
      <c r="M70" s="203">
        <v>10.86</v>
      </c>
      <c r="N70" s="203">
        <v>35.049999999999997</v>
      </c>
      <c r="O70" s="203">
        <v>0</v>
      </c>
      <c r="P70" s="203">
        <v>41.22</v>
      </c>
      <c r="Q70" s="203">
        <v>1.76</v>
      </c>
      <c r="R70" s="203">
        <v>6.88</v>
      </c>
      <c r="S70" s="203">
        <v>4.28</v>
      </c>
      <c r="T70" s="203">
        <v>0</v>
      </c>
      <c r="U70" s="203">
        <v>24.72</v>
      </c>
      <c r="V70" s="203">
        <v>3.2</v>
      </c>
      <c r="W70" s="203">
        <v>13.34</v>
      </c>
      <c r="X70" s="203">
        <v>43.76</v>
      </c>
      <c r="Y70" s="203">
        <v>0</v>
      </c>
      <c r="Z70">
        <v>0</v>
      </c>
      <c r="AA70" s="203">
        <v>11.12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44.24</v>
      </c>
      <c r="AQ70" s="203">
        <v>18.25</v>
      </c>
      <c r="AR70" s="203">
        <v>16.46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4.8099999999999996</v>
      </c>
      <c r="L71" s="203">
        <v>204.53</v>
      </c>
      <c r="M71" s="203">
        <v>12.04</v>
      </c>
      <c r="N71" s="203">
        <v>35.049999999999997</v>
      </c>
      <c r="O71" s="203">
        <v>0</v>
      </c>
      <c r="P71" s="203">
        <v>41.22</v>
      </c>
      <c r="Q71" s="203">
        <v>1.76</v>
      </c>
      <c r="R71" s="203">
        <v>6.88</v>
      </c>
      <c r="S71" s="203">
        <v>4.28</v>
      </c>
      <c r="T71" s="203">
        <v>0</v>
      </c>
      <c r="U71" s="203">
        <v>24.72</v>
      </c>
      <c r="V71" s="203">
        <v>5.74</v>
      </c>
      <c r="W71" s="203">
        <v>13.34</v>
      </c>
      <c r="X71" s="203">
        <v>43.76</v>
      </c>
      <c r="Y71" s="203">
        <v>0</v>
      </c>
      <c r="Z71">
        <v>0</v>
      </c>
      <c r="AA71" s="203">
        <v>11.12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74.72</v>
      </c>
      <c r="AQ71" s="203">
        <v>27.58</v>
      </c>
      <c r="AR71" s="203">
        <v>15.29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4.8099999999999996</v>
      </c>
      <c r="L72" s="203">
        <v>204.53</v>
      </c>
      <c r="M72" s="203">
        <v>13.28</v>
      </c>
      <c r="N72" s="203">
        <v>35.049999999999997</v>
      </c>
      <c r="O72" s="203">
        <v>0</v>
      </c>
      <c r="P72" s="203">
        <v>41.22</v>
      </c>
      <c r="Q72" s="203">
        <v>3.03</v>
      </c>
      <c r="R72" s="203">
        <v>12.51</v>
      </c>
      <c r="S72" s="203">
        <v>7.79</v>
      </c>
      <c r="T72" s="203">
        <v>0</v>
      </c>
      <c r="U72" s="203">
        <v>24.72</v>
      </c>
      <c r="V72" s="203">
        <v>5.74</v>
      </c>
      <c r="W72" s="203">
        <v>13.34</v>
      </c>
      <c r="X72" s="203">
        <v>43.76</v>
      </c>
      <c r="Y72" s="203">
        <v>0</v>
      </c>
      <c r="Z72">
        <v>0</v>
      </c>
      <c r="AA72" s="203">
        <v>11.12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74.72</v>
      </c>
      <c r="AQ72" s="203">
        <v>27.58</v>
      </c>
      <c r="AR72" s="203">
        <v>9.39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4.8099999999999996</v>
      </c>
      <c r="L73" s="203">
        <v>219.06</v>
      </c>
      <c r="M73" s="203">
        <v>13.28</v>
      </c>
      <c r="N73" s="203">
        <v>35.049999999999997</v>
      </c>
      <c r="O73" s="203">
        <v>0</v>
      </c>
      <c r="P73" s="203">
        <v>41.22</v>
      </c>
      <c r="Q73" s="203">
        <v>3.03</v>
      </c>
      <c r="R73" s="203">
        <v>12.51</v>
      </c>
      <c r="S73" s="203">
        <v>7.79</v>
      </c>
      <c r="T73" s="203">
        <v>0</v>
      </c>
      <c r="U73" s="203">
        <v>24.72</v>
      </c>
      <c r="V73" s="203">
        <v>5.74</v>
      </c>
      <c r="W73" s="203">
        <v>13.34</v>
      </c>
      <c r="X73" s="203">
        <v>43.76</v>
      </c>
      <c r="Y73" s="203">
        <v>0</v>
      </c>
      <c r="Z73">
        <v>0</v>
      </c>
      <c r="AA73" s="203">
        <v>11.12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74.72</v>
      </c>
      <c r="AQ73" s="203">
        <v>26.61</v>
      </c>
      <c r="AR73" s="203">
        <v>1.42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4.6500000000000004</v>
      </c>
      <c r="L74" s="203">
        <v>292.95999999999998</v>
      </c>
      <c r="M74" s="203">
        <v>13.28</v>
      </c>
      <c r="N74" s="203">
        <v>35.049999999999997</v>
      </c>
      <c r="O74" s="203">
        <v>0</v>
      </c>
      <c r="P74" s="203">
        <v>41.22</v>
      </c>
      <c r="Q74" s="203">
        <v>3.03</v>
      </c>
      <c r="R74" s="203">
        <v>10.050000000000001</v>
      </c>
      <c r="S74" s="203">
        <v>6.86</v>
      </c>
      <c r="T74" s="203">
        <v>0</v>
      </c>
      <c r="U74" s="203">
        <v>24.72</v>
      </c>
      <c r="V74" s="203">
        <v>5.74</v>
      </c>
      <c r="W74" s="203">
        <v>13.34</v>
      </c>
      <c r="X74" s="203">
        <v>43.76</v>
      </c>
      <c r="Y74" s="203">
        <v>0</v>
      </c>
      <c r="Z74">
        <v>0</v>
      </c>
      <c r="AA74" s="203">
        <v>11.12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74.72</v>
      </c>
      <c r="AQ74" s="203">
        <v>26.61</v>
      </c>
      <c r="AR74" s="203">
        <v>0.64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8.6</v>
      </c>
      <c r="L75" s="203">
        <v>342.76</v>
      </c>
      <c r="M75" s="203">
        <v>13.28</v>
      </c>
      <c r="N75" s="203">
        <v>35.049999999999997</v>
      </c>
      <c r="O75" s="203">
        <v>0</v>
      </c>
      <c r="P75" s="203">
        <v>41.22</v>
      </c>
      <c r="Q75" s="203">
        <v>3.03</v>
      </c>
      <c r="R75" s="203">
        <v>10.17</v>
      </c>
      <c r="S75" s="203">
        <v>7.35</v>
      </c>
      <c r="T75" s="203">
        <v>0</v>
      </c>
      <c r="U75" s="203">
        <v>24.72</v>
      </c>
      <c r="V75" s="203">
        <v>5.74</v>
      </c>
      <c r="W75" s="203">
        <v>13.34</v>
      </c>
      <c r="X75" s="203">
        <v>43.76</v>
      </c>
      <c r="Y75" s="203">
        <v>0</v>
      </c>
      <c r="Z75">
        <v>0</v>
      </c>
      <c r="AA75" s="203">
        <v>11.12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74.72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8.82</v>
      </c>
      <c r="L76" s="203">
        <v>370.27</v>
      </c>
      <c r="M76" s="203">
        <v>13.28</v>
      </c>
      <c r="N76" s="203">
        <v>35.049999999999997</v>
      </c>
      <c r="O76" s="203">
        <v>0</v>
      </c>
      <c r="P76" s="203">
        <v>41.22</v>
      </c>
      <c r="Q76" s="203">
        <v>3.03</v>
      </c>
      <c r="R76" s="203">
        <v>12.28</v>
      </c>
      <c r="S76" s="203">
        <v>7.79</v>
      </c>
      <c r="T76" s="203">
        <v>0</v>
      </c>
      <c r="U76" s="203">
        <v>24.72</v>
      </c>
      <c r="V76" s="203">
        <v>5.74</v>
      </c>
      <c r="W76" s="203">
        <v>13.34</v>
      </c>
      <c r="X76" s="203">
        <v>43.76</v>
      </c>
      <c r="Y76" s="203">
        <v>0</v>
      </c>
      <c r="Z76">
        <v>0</v>
      </c>
      <c r="AA76" s="203">
        <v>11.12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74.72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370.27</v>
      </c>
      <c r="M77" s="203">
        <v>13.28</v>
      </c>
      <c r="N77" s="203">
        <v>35.049999999999997</v>
      </c>
      <c r="O77" s="203">
        <v>0</v>
      </c>
      <c r="P77" s="203">
        <v>41.22</v>
      </c>
      <c r="Q77" s="203">
        <v>3.03</v>
      </c>
      <c r="R77" s="203">
        <v>12.51</v>
      </c>
      <c r="S77" s="203">
        <v>7.79</v>
      </c>
      <c r="T77" s="203">
        <v>0</v>
      </c>
      <c r="U77" s="203">
        <v>24.72</v>
      </c>
      <c r="V77" s="203">
        <v>5.74</v>
      </c>
      <c r="W77" s="203">
        <v>13.34</v>
      </c>
      <c r="X77" s="203">
        <v>43.76</v>
      </c>
      <c r="Y77" s="203">
        <v>0</v>
      </c>
      <c r="Z77">
        <v>0</v>
      </c>
      <c r="AA77" s="203">
        <v>11.12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74.72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370.27</v>
      </c>
      <c r="M78" s="203">
        <v>13.28</v>
      </c>
      <c r="N78" s="203">
        <v>35.049999999999997</v>
      </c>
      <c r="O78" s="203">
        <v>0</v>
      </c>
      <c r="P78" s="203">
        <v>41.22</v>
      </c>
      <c r="Q78" s="203">
        <v>3.03</v>
      </c>
      <c r="R78" s="203">
        <v>12.51</v>
      </c>
      <c r="S78" s="203">
        <v>7.79</v>
      </c>
      <c r="T78" s="203">
        <v>0</v>
      </c>
      <c r="U78" s="203">
        <v>24.72</v>
      </c>
      <c r="V78" s="203">
        <v>5.74</v>
      </c>
      <c r="W78" s="203">
        <v>13.34</v>
      </c>
      <c r="X78" s="203">
        <v>43.76</v>
      </c>
      <c r="Y78" s="203">
        <v>0</v>
      </c>
      <c r="Z78">
        <v>0</v>
      </c>
      <c r="AA78" s="203">
        <v>11.12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74.72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</v>
      </c>
      <c r="L79" s="203">
        <v>370.27</v>
      </c>
      <c r="M79" s="203">
        <v>13.28</v>
      </c>
      <c r="N79" s="203">
        <v>35.049999999999997</v>
      </c>
      <c r="O79" s="203">
        <v>0</v>
      </c>
      <c r="P79" s="203">
        <v>41.22</v>
      </c>
      <c r="Q79" s="203">
        <v>3.03</v>
      </c>
      <c r="R79" s="203">
        <v>12.51</v>
      </c>
      <c r="S79" s="203">
        <v>7.79</v>
      </c>
      <c r="T79" s="203">
        <v>0</v>
      </c>
      <c r="U79" s="203">
        <v>24.72</v>
      </c>
      <c r="V79" s="203">
        <v>5.74</v>
      </c>
      <c r="W79" s="203">
        <v>9.76</v>
      </c>
      <c r="X79" s="203">
        <v>43.76</v>
      </c>
      <c r="Y79" s="203">
        <v>0</v>
      </c>
      <c r="Z79">
        <v>0</v>
      </c>
      <c r="AA79" s="203">
        <v>11.12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74.72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</v>
      </c>
      <c r="L80" s="203">
        <v>370.27</v>
      </c>
      <c r="M80" s="203">
        <v>13.28</v>
      </c>
      <c r="N80" s="203">
        <v>35.049999999999997</v>
      </c>
      <c r="O80" s="203">
        <v>0</v>
      </c>
      <c r="P80" s="203">
        <v>41.22</v>
      </c>
      <c r="Q80" s="203">
        <v>3.03</v>
      </c>
      <c r="R80" s="203">
        <v>12.51</v>
      </c>
      <c r="S80" s="203">
        <v>7.79</v>
      </c>
      <c r="T80" s="203">
        <v>0</v>
      </c>
      <c r="U80" s="203">
        <v>24.72</v>
      </c>
      <c r="V80" s="203">
        <v>5.74</v>
      </c>
      <c r="W80" s="203">
        <v>9.76</v>
      </c>
      <c r="X80" s="203">
        <v>43.76</v>
      </c>
      <c r="Y80" s="203">
        <v>0</v>
      </c>
      <c r="Z80">
        <v>0</v>
      </c>
      <c r="AA80" s="203">
        <v>11.12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74.72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9.36</v>
      </c>
      <c r="L81" s="203">
        <v>370.27</v>
      </c>
      <c r="M81" s="203">
        <v>13.28</v>
      </c>
      <c r="N81" s="203">
        <v>35.049999999999997</v>
      </c>
      <c r="O81" s="203">
        <v>0</v>
      </c>
      <c r="P81" s="203">
        <v>41.22</v>
      </c>
      <c r="Q81" s="203">
        <v>3.03</v>
      </c>
      <c r="R81" s="203">
        <v>12.51</v>
      </c>
      <c r="S81" s="203">
        <v>7.79</v>
      </c>
      <c r="T81" s="203">
        <v>0</v>
      </c>
      <c r="U81" s="203">
        <v>24.72</v>
      </c>
      <c r="V81" s="203">
        <v>5.74</v>
      </c>
      <c r="W81" s="203">
        <v>9.76</v>
      </c>
      <c r="X81" s="203">
        <v>43.76</v>
      </c>
      <c r="Y81" s="203">
        <v>0</v>
      </c>
      <c r="Z81">
        <v>0</v>
      </c>
      <c r="AA81" s="203">
        <v>11.12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74.72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5.63</v>
      </c>
      <c r="L82" s="203">
        <v>320.06</v>
      </c>
      <c r="M82" s="203">
        <v>13.28</v>
      </c>
      <c r="N82" s="203">
        <v>35.049999999999997</v>
      </c>
      <c r="O82" s="203">
        <v>0</v>
      </c>
      <c r="P82" s="203">
        <v>41.22</v>
      </c>
      <c r="Q82" s="203">
        <v>3.03</v>
      </c>
      <c r="R82" s="203">
        <v>12.51</v>
      </c>
      <c r="S82" s="203">
        <v>7.79</v>
      </c>
      <c r="T82" s="203">
        <v>0</v>
      </c>
      <c r="U82" s="203">
        <v>24.72</v>
      </c>
      <c r="V82" s="203">
        <v>5.74</v>
      </c>
      <c r="W82" s="203">
        <v>9.76</v>
      </c>
      <c r="X82" s="203">
        <v>43.76</v>
      </c>
      <c r="Y82" s="203">
        <v>0</v>
      </c>
      <c r="Z82">
        <v>0</v>
      </c>
      <c r="AA82" s="203">
        <v>11.12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58.71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74.72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4.8099999999999996</v>
      </c>
      <c r="L83" s="203">
        <v>253.92</v>
      </c>
      <c r="M83" s="203">
        <v>13.28</v>
      </c>
      <c r="N83" s="203">
        <v>35.049999999999997</v>
      </c>
      <c r="O83" s="203">
        <v>0</v>
      </c>
      <c r="P83" s="203">
        <v>41.22</v>
      </c>
      <c r="Q83" s="203">
        <v>3.03</v>
      </c>
      <c r="R83" s="203">
        <v>12.51</v>
      </c>
      <c r="S83" s="203">
        <v>7.79</v>
      </c>
      <c r="T83" s="203">
        <v>0</v>
      </c>
      <c r="U83" s="203">
        <v>24.72</v>
      </c>
      <c r="V83" s="203">
        <v>5.74</v>
      </c>
      <c r="W83" s="203">
        <v>9.76</v>
      </c>
      <c r="X83" s="203">
        <v>43.76</v>
      </c>
      <c r="Y83" s="203">
        <v>0</v>
      </c>
      <c r="Z83">
        <v>0</v>
      </c>
      <c r="AA83" s="203">
        <v>11.12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58.71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74.72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4.8099999999999996</v>
      </c>
      <c r="L84" s="203">
        <v>204.53</v>
      </c>
      <c r="M84" s="203">
        <v>13.28</v>
      </c>
      <c r="N84" s="203">
        <v>35.049999999999997</v>
      </c>
      <c r="O84" s="203">
        <v>0</v>
      </c>
      <c r="P84" s="203">
        <v>41.22</v>
      </c>
      <c r="Q84" s="203">
        <v>3.03</v>
      </c>
      <c r="R84" s="203">
        <v>12.51</v>
      </c>
      <c r="S84" s="203">
        <v>7.79</v>
      </c>
      <c r="T84" s="203">
        <v>0</v>
      </c>
      <c r="U84" s="203">
        <v>24.72</v>
      </c>
      <c r="V84" s="203">
        <v>5.74</v>
      </c>
      <c r="W84" s="203">
        <v>9.76</v>
      </c>
      <c r="X84" s="203">
        <v>43.76</v>
      </c>
      <c r="Y84" s="203">
        <v>0</v>
      </c>
      <c r="Z84">
        <v>0</v>
      </c>
      <c r="AA84" s="203">
        <v>11.12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58.71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74.72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4.8099999999999996</v>
      </c>
      <c r="L85" s="203">
        <v>204.53</v>
      </c>
      <c r="M85" s="203">
        <v>13.28</v>
      </c>
      <c r="N85" s="203">
        <v>35.049999999999997</v>
      </c>
      <c r="O85" s="203">
        <v>0</v>
      </c>
      <c r="P85" s="203">
        <v>41.22</v>
      </c>
      <c r="Q85" s="203">
        <v>3.03</v>
      </c>
      <c r="R85" s="203">
        <v>12.92</v>
      </c>
      <c r="S85" s="203">
        <v>7.97</v>
      </c>
      <c r="T85" s="203">
        <v>0</v>
      </c>
      <c r="U85" s="203">
        <v>24.72</v>
      </c>
      <c r="V85" s="203">
        <v>5.74</v>
      </c>
      <c r="W85" s="203">
        <v>9.76</v>
      </c>
      <c r="X85" s="203">
        <v>42.32</v>
      </c>
      <c r="Y85" s="203">
        <v>0</v>
      </c>
      <c r="Z85">
        <v>0</v>
      </c>
      <c r="AA85" s="203">
        <v>11.12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58.71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74.72</v>
      </c>
      <c r="AQ85" s="203">
        <v>27.53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4.8099999999999996</v>
      </c>
      <c r="L86" s="203">
        <v>204.53</v>
      </c>
      <c r="M86" s="203">
        <v>13.28</v>
      </c>
      <c r="N86" s="203">
        <v>35.049999999999997</v>
      </c>
      <c r="O86" s="203">
        <v>0</v>
      </c>
      <c r="P86" s="203">
        <v>41.22</v>
      </c>
      <c r="Q86" s="203">
        <v>3.03</v>
      </c>
      <c r="R86" s="203">
        <v>12.51</v>
      </c>
      <c r="S86" s="203">
        <v>7.79</v>
      </c>
      <c r="T86" s="203">
        <v>0</v>
      </c>
      <c r="U86" s="203">
        <v>24.72</v>
      </c>
      <c r="V86" s="203">
        <v>5.74</v>
      </c>
      <c r="W86" s="203">
        <v>9.76</v>
      </c>
      <c r="X86" s="203">
        <v>42.32</v>
      </c>
      <c r="Y86" s="203">
        <v>0</v>
      </c>
      <c r="Z86">
        <v>0</v>
      </c>
      <c r="AA86" s="203">
        <v>11.12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58.71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74.72</v>
      </c>
      <c r="AQ86" s="203">
        <v>27.53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4.8099999999999996</v>
      </c>
      <c r="L87" s="203">
        <v>204.53</v>
      </c>
      <c r="M87" s="203">
        <v>13.28</v>
      </c>
      <c r="N87" s="203">
        <v>35.049999999999997</v>
      </c>
      <c r="O87" s="203">
        <v>0</v>
      </c>
      <c r="P87" s="203">
        <v>41.22</v>
      </c>
      <c r="Q87" s="203">
        <v>1.66</v>
      </c>
      <c r="R87" s="203">
        <v>6.88</v>
      </c>
      <c r="S87" s="203">
        <v>4.28</v>
      </c>
      <c r="T87" s="203">
        <v>0</v>
      </c>
      <c r="U87" s="203">
        <v>24.72</v>
      </c>
      <c r="V87" s="203">
        <v>5.74</v>
      </c>
      <c r="W87" s="203">
        <v>4.8099999999999996</v>
      </c>
      <c r="X87" s="203">
        <v>22.12</v>
      </c>
      <c r="Y87" s="203">
        <v>0</v>
      </c>
      <c r="Z87">
        <v>0</v>
      </c>
      <c r="AA87" s="203">
        <v>11.42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42.87</v>
      </c>
      <c r="AQ87" s="203">
        <v>18.25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4.8099999999999996</v>
      </c>
      <c r="L88" s="203">
        <v>204.53</v>
      </c>
      <c r="M88" s="203">
        <v>13.28</v>
      </c>
      <c r="N88" s="203">
        <v>35.049999999999997</v>
      </c>
      <c r="O88" s="203">
        <v>0</v>
      </c>
      <c r="P88" s="203">
        <v>41.22</v>
      </c>
      <c r="Q88" s="203">
        <v>1.66</v>
      </c>
      <c r="R88" s="203">
        <v>6.88</v>
      </c>
      <c r="S88" s="203">
        <v>4.28</v>
      </c>
      <c r="T88" s="203">
        <v>0</v>
      </c>
      <c r="U88" s="203">
        <v>24.72</v>
      </c>
      <c r="V88" s="203">
        <v>5.74</v>
      </c>
      <c r="W88" s="203">
        <v>4.8099999999999996</v>
      </c>
      <c r="X88" s="203">
        <v>22.12</v>
      </c>
      <c r="Y88" s="203">
        <v>0</v>
      </c>
      <c r="Z88">
        <v>0</v>
      </c>
      <c r="AA88" s="203">
        <v>11.42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42.87</v>
      </c>
      <c r="AQ88" s="203">
        <v>18.25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4.8099999999999996</v>
      </c>
      <c r="L89" s="203">
        <v>204.53</v>
      </c>
      <c r="M89" s="203">
        <v>13.28</v>
      </c>
      <c r="N89" s="203">
        <v>35.049999999999997</v>
      </c>
      <c r="O89" s="203">
        <v>0</v>
      </c>
      <c r="P89" s="203">
        <v>41.22</v>
      </c>
      <c r="Q89" s="203">
        <v>1.66</v>
      </c>
      <c r="R89" s="203">
        <v>6.92</v>
      </c>
      <c r="S89" s="203">
        <v>4.28</v>
      </c>
      <c r="T89" s="203">
        <v>0</v>
      </c>
      <c r="U89" s="203">
        <v>24.72</v>
      </c>
      <c r="V89" s="203">
        <v>5.74</v>
      </c>
      <c r="W89" s="203">
        <v>4.8099999999999996</v>
      </c>
      <c r="X89" s="203">
        <v>22.12</v>
      </c>
      <c r="Y89" s="203">
        <v>0</v>
      </c>
      <c r="Z89">
        <v>0</v>
      </c>
      <c r="AA89" s="203">
        <v>11.42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42.32</v>
      </c>
      <c r="AQ89" s="203">
        <v>17.55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4.8099999999999996</v>
      </c>
      <c r="L90" s="203">
        <v>204.53</v>
      </c>
      <c r="M90" s="203">
        <v>13.28</v>
      </c>
      <c r="N90" s="203">
        <v>35.049999999999997</v>
      </c>
      <c r="O90" s="203">
        <v>0</v>
      </c>
      <c r="P90" s="203">
        <v>41.22</v>
      </c>
      <c r="Q90" s="203">
        <v>1.66</v>
      </c>
      <c r="R90" s="203">
        <v>6.92</v>
      </c>
      <c r="S90" s="203">
        <v>4.28</v>
      </c>
      <c r="T90" s="203">
        <v>0</v>
      </c>
      <c r="U90" s="203">
        <v>24.72</v>
      </c>
      <c r="V90" s="203">
        <v>5.74</v>
      </c>
      <c r="W90" s="203">
        <v>4.8099999999999996</v>
      </c>
      <c r="X90" s="203">
        <v>22.12</v>
      </c>
      <c r="Y90" s="203">
        <v>0</v>
      </c>
      <c r="Z90">
        <v>0</v>
      </c>
      <c r="AA90" s="203">
        <v>11.42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42.32</v>
      </c>
      <c r="AQ90" s="203">
        <v>17.54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4.8099999999999996</v>
      </c>
      <c r="L91" s="203">
        <v>204.53</v>
      </c>
      <c r="M91" s="203">
        <v>13.28</v>
      </c>
      <c r="N91" s="203">
        <v>35.049999999999997</v>
      </c>
      <c r="O91" s="203">
        <v>0</v>
      </c>
      <c r="P91" s="203">
        <v>41.22</v>
      </c>
      <c r="Q91" s="203">
        <v>1.66</v>
      </c>
      <c r="R91" s="203">
        <v>6.92</v>
      </c>
      <c r="S91" s="203">
        <v>4.28</v>
      </c>
      <c r="T91" s="203">
        <v>0</v>
      </c>
      <c r="U91" s="203">
        <v>24.72</v>
      </c>
      <c r="V91" s="203">
        <v>5.74</v>
      </c>
      <c r="W91" s="203">
        <v>4.8099999999999996</v>
      </c>
      <c r="X91" s="203">
        <v>22.12</v>
      </c>
      <c r="Y91" s="203">
        <v>0</v>
      </c>
      <c r="Z91">
        <v>0</v>
      </c>
      <c r="AA91" s="203">
        <v>11.42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42.32</v>
      </c>
      <c r="AQ91" s="203">
        <v>17.54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4.8099999999999996</v>
      </c>
      <c r="L92" s="203">
        <v>204.53</v>
      </c>
      <c r="M92" s="203">
        <v>13.28</v>
      </c>
      <c r="N92" s="203">
        <v>35.049999999999997</v>
      </c>
      <c r="O92" s="203">
        <v>0</v>
      </c>
      <c r="P92" s="203">
        <v>41.22</v>
      </c>
      <c r="Q92" s="203">
        <v>1.66</v>
      </c>
      <c r="R92" s="203">
        <v>6.92</v>
      </c>
      <c r="S92" s="203">
        <v>4.28</v>
      </c>
      <c r="T92" s="203">
        <v>0</v>
      </c>
      <c r="U92" s="203">
        <v>24.72</v>
      </c>
      <c r="V92" s="203">
        <v>5.74</v>
      </c>
      <c r="W92" s="203">
        <v>4.8099999999999996</v>
      </c>
      <c r="X92" s="203">
        <v>22.12</v>
      </c>
      <c r="Y92" s="203">
        <v>0</v>
      </c>
      <c r="Z92">
        <v>0</v>
      </c>
      <c r="AA92" s="203">
        <v>11.42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42.32</v>
      </c>
      <c r="AQ92" s="203">
        <v>17.54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4.8099999999999996</v>
      </c>
      <c r="L93" s="203">
        <v>204.53</v>
      </c>
      <c r="M93" s="203">
        <v>13.28</v>
      </c>
      <c r="N93" s="203">
        <v>35.049999999999997</v>
      </c>
      <c r="O93" s="203">
        <v>0</v>
      </c>
      <c r="P93" s="203">
        <v>41.22</v>
      </c>
      <c r="Q93" s="203">
        <v>1.66</v>
      </c>
      <c r="R93" s="203">
        <v>6.92</v>
      </c>
      <c r="S93" s="203">
        <v>4.28</v>
      </c>
      <c r="T93" s="203">
        <v>0</v>
      </c>
      <c r="U93" s="203">
        <v>24.72</v>
      </c>
      <c r="V93" s="203">
        <v>5.74</v>
      </c>
      <c r="W93" s="203">
        <v>4.8099999999999996</v>
      </c>
      <c r="X93" s="203">
        <v>22.12</v>
      </c>
      <c r="Y93" s="203">
        <v>0</v>
      </c>
      <c r="Z93">
        <v>0</v>
      </c>
      <c r="AA93" s="203">
        <v>11.42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42.32</v>
      </c>
      <c r="AQ93" s="203">
        <v>17.54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4.8099999999999996</v>
      </c>
      <c r="L94" s="203">
        <v>204.53</v>
      </c>
      <c r="M94" s="203">
        <v>13.28</v>
      </c>
      <c r="N94" s="203">
        <v>35.049999999999997</v>
      </c>
      <c r="O94" s="203">
        <v>0</v>
      </c>
      <c r="P94" s="203">
        <v>41.22</v>
      </c>
      <c r="Q94" s="203">
        <v>1.66</v>
      </c>
      <c r="R94" s="203">
        <v>6.92</v>
      </c>
      <c r="S94" s="203">
        <v>4.28</v>
      </c>
      <c r="T94" s="203">
        <v>0</v>
      </c>
      <c r="U94" s="203">
        <v>24.72</v>
      </c>
      <c r="V94" s="203">
        <v>5.74</v>
      </c>
      <c r="W94" s="203">
        <v>4.8099999999999996</v>
      </c>
      <c r="X94" s="203">
        <v>22.12</v>
      </c>
      <c r="Y94" s="203">
        <v>0</v>
      </c>
      <c r="Z94">
        <v>0</v>
      </c>
      <c r="AA94" s="203">
        <v>11.42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42.32</v>
      </c>
      <c r="AQ94" s="203">
        <v>17.54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4.8099999999999996</v>
      </c>
      <c r="L95" s="203">
        <v>204.53</v>
      </c>
      <c r="M95" s="203">
        <v>13.28</v>
      </c>
      <c r="N95" s="203">
        <v>35.049999999999997</v>
      </c>
      <c r="O95" s="203">
        <v>0</v>
      </c>
      <c r="P95" s="203">
        <v>41.22</v>
      </c>
      <c r="Q95" s="203">
        <v>1.66</v>
      </c>
      <c r="R95" s="203">
        <v>6.92</v>
      </c>
      <c r="S95" s="203">
        <v>4.28</v>
      </c>
      <c r="T95" s="203">
        <v>0</v>
      </c>
      <c r="U95" s="203">
        <v>24.72</v>
      </c>
      <c r="V95" s="203">
        <v>5.74</v>
      </c>
      <c r="W95" s="203">
        <v>4.8099999999999996</v>
      </c>
      <c r="X95" s="203">
        <v>22.12</v>
      </c>
      <c r="Y95" s="203">
        <v>0</v>
      </c>
      <c r="Z95">
        <v>0</v>
      </c>
      <c r="AA95" s="203">
        <v>11.42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42.32</v>
      </c>
      <c r="AQ95" s="203">
        <v>18.239999999999998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4.8099999999999996</v>
      </c>
      <c r="L96" s="203">
        <v>204.53</v>
      </c>
      <c r="M96" s="203">
        <v>13.28</v>
      </c>
      <c r="N96" s="203">
        <v>35.049999999999997</v>
      </c>
      <c r="O96" s="203">
        <v>0</v>
      </c>
      <c r="P96" s="203">
        <v>41.22</v>
      </c>
      <c r="Q96" s="203">
        <v>1.66</v>
      </c>
      <c r="R96" s="203">
        <v>6.92</v>
      </c>
      <c r="S96" s="203">
        <v>4.28</v>
      </c>
      <c r="T96" s="203">
        <v>0</v>
      </c>
      <c r="U96" s="203">
        <v>24.72</v>
      </c>
      <c r="V96" s="203">
        <v>5.74</v>
      </c>
      <c r="W96" s="203">
        <v>4.8099999999999996</v>
      </c>
      <c r="X96" s="203">
        <v>22.12</v>
      </c>
      <c r="Y96" s="203">
        <v>0</v>
      </c>
      <c r="Z96">
        <v>0</v>
      </c>
      <c r="AA96" s="203">
        <v>11.42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42.32</v>
      </c>
      <c r="AQ96" s="203">
        <v>18.239999999999998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204.53</v>
      </c>
      <c r="M97" s="203">
        <v>13.28</v>
      </c>
      <c r="N97" s="203">
        <v>35.049999999999997</v>
      </c>
      <c r="O97" s="203">
        <v>0</v>
      </c>
      <c r="P97" s="203">
        <v>41.22</v>
      </c>
      <c r="Q97" s="203">
        <v>1.66</v>
      </c>
      <c r="R97" s="203">
        <v>6.92</v>
      </c>
      <c r="S97" s="203">
        <v>4.28</v>
      </c>
      <c r="T97" s="203">
        <v>0</v>
      </c>
      <c r="U97" s="203">
        <v>24.72</v>
      </c>
      <c r="V97" s="203">
        <v>5.74</v>
      </c>
      <c r="W97" s="203">
        <v>4.8099999999999996</v>
      </c>
      <c r="X97" s="203">
        <v>22.12</v>
      </c>
      <c r="Y97" s="203">
        <v>0</v>
      </c>
      <c r="Z97">
        <v>0</v>
      </c>
      <c r="AA97" s="203">
        <v>11.42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42.32</v>
      </c>
      <c r="AQ97" s="203">
        <v>18.239999999999998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204.53</v>
      </c>
      <c r="M98" s="203">
        <v>13.28</v>
      </c>
      <c r="N98" s="203">
        <v>35.049999999999997</v>
      </c>
      <c r="O98" s="203">
        <v>0</v>
      </c>
      <c r="P98" s="203">
        <v>41.22</v>
      </c>
      <c r="Q98" s="203">
        <v>1.66</v>
      </c>
      <c r="R98" s="203">
        <v>6.92</v>
      </c>
      <c r="S98" s="203">
        <v>4.28</v>
      </c>
      <c r="T98" s="203">
        <v>0</v>
      </c>
      <c r="U98" s="203">
        <v>24.72</v>
      </c>
      <c r="V98" s="203">
        <v>5.74</v>
      </c>
      <c r="W98" s="203">
        <v>4.8099999999999996</v>
      </c>
      <c r="X98" s="203">
        <v>22.12</v>
      </c>
      <c r="Y98" s="203">
        <v>0</v>
      </c>
      <c r="Z98">
        <v>0</v>
      </c>
      <c r="AA98" s="203">
        <v>11.42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42.32</v>
      </c>
      <c r="AQ98" s="203">
        <v>18.239999999999998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0.13517999999999997</v>
      </c>
      <c r="L99">
        <f t="shared" si="0"/>
        <v>5.7116049999999996</v>
      </c>
      <c r="M99">
        <f t="shared" si="0"/>
        <v>0.4842449999999997</v>
      </c>
      <c r="N99">
        <f t="shared" si="0"/>
        <v>0.84120000000000128</v>
      </c>
      <c r="O99">
        <f t="shared" si="0"/>
        <v>0</v>
      </c>
      <c r="P99">
        <f t="shared" si="0"/>
        <v>0.98927999999999794</v>
      </c>
      <c r="Q99">
        <f t="shared" si="0"/>
        <v>5.3612499999999993E-2</v>
      </c>
      <c r="R99">
        <f t="shared" si="0"/>
        <v>0.20587999999999981</v>
      </c>
      <c r="S99">
        <f t="shared" si="0"/>
        <v>0.12972749999999983</v>
      </c>
      <c r="T99">
        <f t="shared" si="0"/>
        <v>0</v>
      </c>
      <c r="U99">
        <f t="shared" si="0"/>
        <v>0.5932799999999997</v>
      </c>
      <c r="V99">
        <f t="shared" si="0"/>
        <v>0.10898000000000009</v>
      </c>
      <c r="W99">
        <f t="shared" si="0"/>
        <v>0.19944999999999974</v>
      </c>
      <c r="X99">
        <f t="shared" si="0"/>
        <v>0.73997750000000007</v>
      </c>
      <c r="Y99">
        <f t="shared" si="0"/>
        <v>0</v>
      </c>
      <c r="Z99">
        <f t="shared" si="0"/>
        <v>0</v>
      </c>
      <c r="AA99">
        <f t="shared" si="0"/>
        <v>0.27080999999999994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1.4608149999999998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1.317824999999998</v>
      </c>
      <c r="AQ99">
        <f t="shared" si="0"/>
        <v>0.51035249999999965</v>
      </c>
      <c r="AR99">
        <f t="shared" si="0"/>
        <v>0.20086999999999999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18.649999999999999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18.649999999999999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11.39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11.39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11.39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11.39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11.39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17.84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17.84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1.79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1.79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1.79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1.79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18.649999999999999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18.649999999999999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15.07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15.07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1.86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15.07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1.86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15.07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1.86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17.739999999999998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1.86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19.690000000000001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19.690000000000001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19.690000000000001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19.690000000000001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19.690000000000001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4.5245000000000021E-2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0.44034500000000065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283.22000000000003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283.22000000000003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283.22000000000003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0.92449999999999999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6.489914999999999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253.65</v>
      </c>
      <c r="L3" s="203">
        <v>2.94</v>
      </c>
      <c r="M3" s="203">
        <v>2.4300000000000002</v>
      </c>
      <c r="N3" s="203">
        <v>1.99</v>
      </c>
      <c r="O3" s="203">
        <v>1.37</v>
      </c>
      <c r="P3" s="203">
        <v>1.06</v>
      </c>
      <c r="Q3" s="203">
        <v>2.0099999999999998</v>
      </c>
      <c r="R3" s="203">
        <v>8.3800000000000008</v>
      </c>
      <c r="S3" s="203">
        <v>5.45</v>
      </c>
      <c r="T3" s="203">
        <v>0</v>
      </c>
      <c r="U3" s="203">
        <v>2.37</v>
      </c>
      <c r="V3" s="203">
        <v>4.43</v>
      </c>
      <c r="W3" s="203">
        <v>6.66</v>
      </c>
      <c r="X3" s="203">
        <v>21.69</v>
      </c>
      <c r="Y3" s="203">
        <v>0</v>
      </c>
      <c r="Z3" s="203">
        <v>64.52</v>
      </c>
      <c r="AA3" s="203">
        <v>13.5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19.37</v>
      </c>
      <c r="AS3" s="203">
        <v>31</v>
      </c>
      <c r="AT3" s="203">
        <v>40.68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236.47</v>
      </c>
      <c r="L4" s="203">
        <v>2.94</v>
      </c>
      <c r="M4" s="203">
        <v>2.4300000000000002</v>
      </c>
      <c r="N4" s="203">
        <v>1.99</v>
      </c>
      <c r="O4" s="203">
        <v>1.37</v>
      </c>
      <c r="P4" s="203">
        <v>1.06</v>
      </c>
      <c r="Q4" s="203">
        <v>2.0099999999999998</v>
      </c>
      <c r="R4" s="203">
        <v>8.3800000000000008</v>
      </c>
      <c r="S4" s="203">
        <v>5.45</v>
      </c>
      <c r="T4" s="203">
        <v>0</v>
      </c>
      <c r="U4" s="203">
        <v>2.37</v>
      </c>
      <c r="V4" s="203">
        <v>4.43</v>
      </c>
      <c r="W4" s="203">
        <v>6.66</v>
      </c>
      <c r="X4" s="203">
        <v>30.67</v>
      </c>
      <c r="Y4" s="203">
        <v>0</v>
      </c>
      <c r="Z4" s="203">
        <v>64.52</v>
      </c>
      <c r="AA4" s="203">
        <v>13.5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19.37</v>
      </c>
      <c r="AS4" s="203">
        <v>31</v>
      </c>
      <c r="AT4" s="203">
        <v>40.68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236.47</v>
      </c>
      <c r="L5" s="203">
        <v>2.94</v>
      </c>
      <c r="M5" s="203">
        <v>2.4300000000000002</v>
      </c>
      <c r="N5" s="203">
        <v>1.99</v>
      </c>
      <c r="O5" s="203">
        <v>1.37</v>
      </c>
      <c r="P5" s="203">
        <v>1.06</v>
      </c>
      <c r="Q5" s="203">
        <v>2.0099999999999998</v>
      </c>
      <c r="R5" s="203">
        <v>8.3800000000000008</v>
      </c>
      <c r="S5" s="203">
        <v>5.45</v>
      </c>
      <c r="T5" s="203">
        <v>0</v>
      </c>
      <c r="U5" s="203">
        <v>2.37</v>
      </c>
      <c r="V5" s="203">
        <v>4.43</v>
      </c>
      <c r="W5" s="203">
        <v>6.66</v>
      </c>
      <c r="X5" s="203">
        <v>30.67</v>
      </c>
      <c r="Y5" s="203">
        <v>0</v>
      </c>
      <c r="Z5" s="203">
        <v>64.52</v>
      </c>
      <c r="AA5" s="203">
        <v>13.5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19.37</v>
      </c>
      <c r="AS5" s="203">
        <v>31</v>
      </c>
      <c r="AT5" s="203">
        <v>40.68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236.47</v>
      </c>
      <c r="L6" s="203">
        <v>2.94</v>
      </c>
      <c r="M6" s="203">
        <v>2.4300000000000002</v>
      </c>
      <c r="N6" s="203">
        <v>1.99</v>
      </c>
      <c r="O6" s="203">
        <v>1.37</v>
      </c>
      <c r="P6" s="203">
        <v>1.06</v>
      </c>
      <c r="Q6" s="203">
        <v>2.0099999999999998</v>
      </c>
      <c r="R6" s="203">
        <v>8.3800000000000008</v>
      </c>
      <c r="S6" s="203">
        <v>5.45</v>
      </c>
      <c r="T6" s="203">
        <v>0</v>
      </c>
      <c r="U6" s="203">
        <v>2.37</v>
      </c>
      <c r="V6" s="203">
        <v>4.43</v>
      </c>
      <c r="W6" s="203">
        <v>6.66</v>
      </c>
      <c r="X6" s="203">
        <v>30.67</v>
      </c>
      <c r="Y6" s="203">
        <v>0</v>
      </c>
      <c r="Z6" s="203">
        <v>64.52</v>
      </c>
      <c r="AA6" s="203">
        <v>13.5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19.37</v>
      </c>
      <c r="AS6" s="203">
        <v>31</v>
      </c>
      <c r="AT6" s="203">
        <v>40.68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236.47</v>
      </c>
      <c r="L7" s="203">
        <v>2.94</v>
      </c>
      <c r="M7" s="203">
        <v>2.4300000000000002</v>
      </c>
      <c r="N7" s="203">
        <v>1.99</v>
      </c>
      <c r="O7" s="203">
        <v>1.37</v>
      </c>
      <c r="P7" s="203">
        <v>1.06</v>
      </c>
      <c r="Q7" s="203">
        <v>2.0099999999999998</v>
      </c>
      <c r="R7" s="203">
        <v>8.3800000000000008</v>
      </c>
      <c r="S7" s="203">
        <v>5.45</v>
      </c>
      <c r="T7" s="203">
        <v>0</v>
      </c>
      <c r="U7" s="203">
        <v>2.37</v>
      </c>
      <c r="V7" s="203">
        <v>4.43</v>
      </c>
      <c r="W7" s="203">
        <v>6.66</v>
      </c>
      <c r="X7" s="203">
        <v>30.67</v>
      </c>
      <c r="Y7" s="203">
        <v>0</v>
      </c>
      <c r="Z7" s="203">
        <v>64.52</v>
      </c>
      <c r="AA7" s="203">
        <v>13.5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19.37</v>
      </c>
      <c r="AS7" s="203">
        <v>31</v>
      </c>
      <c r="AT7" s="203">
        <v>40.68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236.47</v>
      </c>
      <c r="L8" s="203">
        <v>2.94</v>
      </c>
      <c r="M8" s="203">
        <v>2.4300000000000002</v>
      </c>
      <c r="N8" s="203">
        <v>1.99</v>
      </c>
      <c r="O8" s="203">
        <v>1.37</v>
      </c>
      <c r="P8" s="203">
        <v>1.06</v>
      </c>
      <c r="Q8" s="203">
        <v>2.0099999999999998</v>
      </c>
      <c r="R8" s="203">
        <v>8.3800000000000008</v>
      </c>
      <c r="S8" s="203">
        <v>5.45</v>
      </c>
      <c r="T8" s="203">
        <v>0</v>
      </c>
      <c r="U8" s="203">
        <v>2.37</v>
      </c>
      <c r="V8" s="203">
        <v>4.43</v>
      </c>
      <c r="W8" s="203">
        <v>6.66</v>
      </c>
      <c r="X8" s="203">
        <v>30.67</v>
      </c>
      <c r="Y8" s="203">
        <v>0</v>
      </c>
      <c r="Z8" s="203">
        <v>64.52</v>
      </c>
      <c r="AA8" s="203">
        <v>13.5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19.37</v>
      </c>
      <c r="AS8" s="203">
        <v>31</v>
      </c>
      <c r="AT8" s="203">
        <v>40.68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236.47</v>
      </c>
      <c r="L9" s="203">
        <v>2.94</v>
      </c>
      <c r="M9" s="203">
        <v>2.4300000000000002</v>
      </c>
      <c r="N9" s="203">
        <v>1.99</v>
      </c>
      <c r="O9" s="203">
        <v>1.37</v>
      </c>
      <c r="P9" s="203">
        <v>1.06</v>
      </c>
      <c r="Q9" s="203">
        <v>2.0099999999999998</v>
      </c>
      <c r="R9" s="203">
        <v>8.3800000000000008</v>
      </c>
      <c r="S9" s="203">
        <v>5.45</v>
      </c>
      <c r="T9" s="203">
        <v>0</v>
      </c>
      <c r="U9" s="203">
        <v>2.37</v>
      </c>
      <c r="V9" s="203">
        <v>4.43</v>
      </c>
      <c r="W9" s="203">
        <v>6.66</v>
      </c>
      <c r="X9" s="203">
        <v>30.67</v>
      </c>
      <c r="Y9" s="203">
        <v>0</v>
      </c>
      <c r="Z9" s="203">
        <v>64.52</v>
      </c>
      <c r="AA9" s="203">
        <v>13.5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19.37</v>
      </c>
      <c r="AS9" s="203">
        <v>31</v>
      </c>
      <c r="AT9" s="203">
        <v>40.68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236.47</v>
      </c>
      <c r="L10" s="203">
        <v>2.94</v>
      </c>
      <c r="M10" s="203">
        <v>2.4300000000000002</v>
      </c>
      <c r="N10" s="203">
        <v>1.99</v>
      </c>
      <c r="O10" s="203">
        <v>1.37</v>
      </c>
      <c r="P10" s="203">
        <v>1.06</v>
      </c>
      <c r="Q10" s="203">
        <v>2.0099999999999998</v>
      </c>
      <c r="R10" s="203">
        <v>8.3800000000000008</v>
      </c>
      <c r="S10" s="203">
        <v>5.45</v>
      </c>
      <c r="T10" s="203">
        <v>0</v>
      </c>
      <c r="U10" s="203">
        <v>2.37</v>
      </c>
      <c r="V10" s="203">
        <v>4.43</v>
      </c>
      <c r="W10" s="203">
        <v>6.66</v>
      </c>
      <c r="X10" s="203">
        <v>30.67</v>
      </c>
      <c r="Y10" s="203">
        <v>0</v>
      </c>
      <c r="Z10" s="203">
        <v>64.52</v>
      </c>
      <c r="AA10" s="203">
        <v>13.5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19.37</v>
      </c>
      <c r="AS10" s="203">
        <v>31</v>
      </c>
      <c r="AT10" s="203">
        <v>40.68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236.47</v>
      </c>
      <c r="L11" s="203">
        <v>2.94</v>
      </c>
      <c r="M11" s="203">
        <v>2.4300000000000002</v>
      </c>
      <c r="N11" s="203">
        <v>1.99</v>
      </c>
      <c r="O11" s="203">
        <v>1.37</v>
      </c>
      <c r="P11" s="203">
        <v>1.06</v>
      </c>
      <c r="Q11" s="203">
        <v>2.0099999999999998</v>
      </c>
      <c r="R11" s="203">
        <v>8.3800000000000008</v>
      </c>
      <c r="S11" s="203">
        <v>5.45</v>
      </c>
      <c r="T11" s="203">
        <v>0</v>
      </c>
      <c r="U11" s="203">
        <v>2.37</v>
      </c>
      <c r="V11" s="203">
        <v>4.43</v>
      </c>
      <c r="W11" s="203">
        <v>6.66</v>
      </c>
      <c r="X11" s="203">
        <v>30.67</v>
      </c>
      <c r="Y11" s="203">
        <v>0</v>
      </c>
      <c r="Z11" s="203">
        <v>64.52</v>
      </c>
      <c r="AA11" s="203">
        <v>13.5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19.37</v>
      </c>
      <c r="AS11" s="203">
        <v>31</v>
      </c>
      <c r="AT11" s="203">
        <v>40.68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236.47</v>
      </c>
      <c r="L12" s="203">
        <v>2.94</v>
      </c>
      <c r="M12" s="203">
        <v>2.4300000000000002</v>
      </c>
      <c r="N12" s="203">
        <v>1.99</v>
      </c>
      <c r="O12" s="203">
        <v>1.37</v>
      </c>
      <c r="P12" s="203">
        <v>1.06</v>
      </c>
      <c r="Q12" s="203">
        <v>2.0099999999999998</v>
      </c>
      <c r="R12" s="203">
        <v>8.3800000000000008</v>
      </c>
      <c r="S12" s="203">
        <v>5.45</v>
      </c>
      <c r="T12" s="203">
        <v>0</v>
      </c>
      <c r="U12" s="203">
        <v>2.37</v>
      </c>
      <c r="V12" s="203">
        <v>4.43</v>
      </c>
      <c r="W12" s="203">
        <v>6.66</v>
      </c>
      <c r="X12" s="203">
        <v>30.67</v>
      </c>
      <c r="Y12" s="203">
        <v>0</v>
      </c>
      <c r="Z12" s="203">
        <v>64.52</v>
      </c>
      <c r="AA12" s="203">
        <v>13.5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19.37</v>
      </c>
      <c r="AS12" s="203">
        <v>31</v>
      </c>
      <c r="AT12" s="203">
        <v>40.68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236.47</v>
      </c>
      <c r="L13" s="203">
        <v>2.94</v>
      </c>
      <c r="M13" s="203">
        <v>2.4300000000000002</v>
      </c>
      <c r="N13" s="203">
        <v>1.99</v>
      </c>
      <c r="O13" s="203">
        <v>1.47</v>
      </c>
      <c r="P13" s="203">
        <v>1.06</v>
      </c>
      <c r="Q13" s="203">
        <v>2.0099999999999998</v>
      </c>
      <c r="R13" s="203">
        <v>8.3800000000000008</v>
      </c>
      <c r="S13" s="203">
        <v>5.45</v>
      </c>
      <c r="T13" s="203">
        <v>0</v>
      </c>
      <c r="U13" s="203">
        <v>2.37</v>
      </c>
      <c r="V13" s="203">
        <v>4.43</v>
      </c>
      <c r="W13" s="203">
        <v>6.66</v>
      </c>
      <c r="X13" s="203">
        <v>30.67</v>
      </c>
      <c r="Y13" s="203">
        <v>0</v>
      </c>
      <c r="Z13" s="203">
        <v>64.52</v>
      </c>
      <c r="AA13" s="203">
        <v>13.5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19.37</v>
      </c>
      <c r="AS13" s="203">
        <v>31</v>
      </c>
      <c r="AT13" s="203">
        <v>40.68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236.47</v>
      </c>
      <c r="L14" s="203">
        <v>2.94</v>
      </c>
      <c r="M14" s="203">
        <v>2.4300000000000002</v>
      </c>
      <c r="N14" s="203">
        <v>1.99</v>
      </c>
      <c r="O14" s="203">
        <v>1.41</v>
      </c>
      <c r="P14" s="203">
        <v>1.06</v>
      </c>
      <c r="Q14" s="203">
        <v>2.0099999999999998</v>
      </c>
      <c r="R14" s="203">
        <v>8.3800000000000008</v>
      </c>
      <c r="S14" s="203">
        <v>5.45</v>
      </c>
      <c r="T14" s="203">
        <v>0</v>
      </c>
      <c r="U14" s="203">
        <v>2.37</v>
      </c>
      <c r="V14" s="203">
        <v>4.43</v>
      </c>
      <c r="W14" s="203">
        <v>6.66</v>
      </c>
      <c r="X14" s="203">
        <v>30.67</v>
      </c>
      <c r="Y14" s="203">
        <v>0</v>
      </c>
      <c r="Z14" s="203">
        <v>64.52</v>
      </c>
      <c r="AA14" s="203">
        <v>13.5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19.37</v>
      </c>
      <c r="AS14" s="203">
        <v>31</v>
      </c>
      <c r="AT14" s="203">
        <v>40.68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236.47</v>
      </c>
      <c r="L15" s="203">
        <v>2.94</v>
      </c>
      <c r="M15" s="203">
        <v>2.4300000000000002</v>
      </c>
      <c r="N15" s="203">
        <v>1.99</v>
      </c>
      <c r="O15" s="203">
        <v>1.41</v>
      </c>
      <c r="P15" s="203">
        <v>1.06</v>
      </c>
      <c r="Q15" s="203">
        <v>2.0099999999999998</v>
      </c>
      <c r="R15" s="203">
        <v>8.3800000000000008</v>
      </c>
      <c r="S15" s="203">
        <v>5.45</v>
      </c>
      <c r="T15" s="203">
        <v>0</v>
      </c>
      <c r="U15" s="203">
        <v>2.37</v>
      </c>
      <c r="V15" s="203">
        <v>4.43</v>
      </c>
      <c r="W15" s="203">
        <v>6.66</v>
      </c>
      <c r="X15" s="203">
        <v>30.67</v>
      </c>
      <c r="Y15" s="203">
        <v>0</v>
      </c>
      <c r="Z15" s="203">
        <v>64.52</v>
      </c>
      <c r="AA15" s="203">
        <v>13.5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19.510000000000002</v>
      </c>
      <c r="AS15" s="203">
        <v>31</v>
      </c>
      <c r="AT15" s="203">
        <v>40.68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236.47</v>
      </c>
      <c r="L16" s="203">
        <v>2.94</v>
      </c>
      <c r="M16" s="203">
        <v>2.4300000000000002</v>
      </c>
      <c r="N16" s="203">
        <v>1.99</v>
      </c>
      <c r="O16" s="203">
        <v>1.41</v>
      </c>
      <c r="P16" s="203">
        <v>1.06</v>
      </c>
      <c r="Q16" s="203">
        <v>2.0099999999999998</v>
      </c>
      <c r="R16" s="203">
        <v>8.3800000000000008</v>
      </c>
      <c r="S16" s="203">
        <v>5.45</v>
      </c>
      <c r="T16" s="203">
        <v>0</v>
      </c>
      <c r="U16" s="203">
        <v>2.37</v>
      </c>
      <c r="V16" s="203">
        <v>4.43</v>
      </c>
      <c r="W16" s="203">
        <v>6.66</v>
      </c>
      <c r="X16" s="203">
        <v>30.67</v>
      </c>
      <c r="Y16" s="203">
        <v>0</v>
      </c>
      <c r="Z16" s="203">
        <v>64.52</v>
      </c>
      <c r="AA16" s="203">
        <v>13.5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19.510000000000002</v>
      </c>
      <c r="AS16" s="203">
        <v>31</v>
      </c>
      <c r="AT16" s="203">
        <v>40.68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236.47</v>
      </c>
      <c r="L17" s="203">
        <v>2.94</v>
      </c>
      <c r="M17" s="203">
        <v>2.4300000000000002</v>
      </c>
      <c r="N17" s="203">
        <v>1.99</v>
      </c>
      <c r="O17" s="203">
        <v>1.41</v>
      </c>
      <c r="P17" s="203">
        <v>1.06</v>
      </c>
      <c r="Q17" s="203">
        <v>2.0099999999999998</v>
      </c>
      <c r="R17" s="203">
        <v>8.3800000000000008</v>
      </c>
      <c r="S17" s="203">
        <v>5.45</v>
      </c>
      <c r="T17" s="203">
        <v>0</v>
      </c>
      <c r="U17" s="203">
        <v>2.37</v>
      </c>
      <c r="V17" s="203">
        <v>4.43</v>
      </c>
      <c r="W17" s="203">
        <v>6.66</v>
      </c>
      <c r="X17" s="203">
        <v>30.67</v>
      </c>
      <c r="Y17" s="203">
        <v>0</v>
      </c>
      <c r="Z17" s="203">
        <v>64.52</v>
      </c>
      <c r="AA17" s="203">
        <v>13.5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19.510000000000002</v>
      </c>
      <c r="AS17" s="203">
        <v>31</v>
      </c>
      <c r="AT17" s="203">
        <v>40.68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236.47</v>
      </c>
      <c r="L18" s="203">
        <v>2.94</v>
      </c>
      <c r="M18" s="203">
        <v>2.4300000000000002</v>
      </c>
      <c r="N18" s="203">
        <v>1.99</v>
      </c>
      <c r="O18" s="203">
        <v>1.41</v>
      </c>
      <c r="P18" s="203">
        <v>1.06</v>
      </c>
      <c r="Q18" s="203">
        <v>2.0099999999999998</v>
      </c>
      <c r="R18" s="203">
        <v>8.3800000000000008</v>
      </c>
      <c r="S18" s="203">
        <v>5.45</v>
      </c>
      <c r="T18" s="203">
        <v>0</v>
      </c>
      <c r="U18" s="203">
        <v>2.37</v>
      </c>
      <c r="V18" s="203">
        <v>4.43</v>
      </c>
      <c r="W18" s="203">
        <v>6.66</v>
      </c>
      <c r="X18" s="203">
        <v>30.67</v>
      </c>
      <c r="Y18" s="203">
        <v>0</v>
      </c>
      <c r="Z18" s="203">
        <v>64.52</v>
      </c>
      <c r="AA18" s="203">
        <v>13.5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19.510000000000002</v>
      </c>
      <c r="AS18" s="203">
        <v>31</v>
      </c>
      <c r="AT18" s="203">
        <v>40.68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236.47</v>
      </c>
      <c r="L19" s="203">
        <v>2.94</v>
      </c>
      <c r="M19" s="203">
        <v>2.4300000000000002</v>
      </c>
      <c r="N19" s="203">
        <v>1.99</v>
      </c>
      <c r="O19" s="203">
        <v>1.41</v>
      </c>
      <c r="P19" s="203">
        <v>1.06</v>
      </c>
      <c r="Q19" s="203">
        <v>2.0099999999999998</v>
      </c>
      <c r="R19" s="203">
        <v>8.3800000000000008</v>
      </c>
      <c r="S19" s="203">
        <v>5.45</v>
      </c>
      <c r="T19" s="203">
        <v>0</v>
      </c>
      <c r="U19" s="203">
        <v>2.37</v>
      </c>
      <c r="V19" s="203">
        <v>4.43</v>
      </c>
      <c r="W19" s="203">
        <v>6.66</v>
      </c>
      <c r="X19" s="203">
        <v>30.67</v>
      </c>
      <c r="Y19" s="203">
        <v>0</v>
      </c>
      <c r="Z19" s="203">
        <v>64.52</v>
      </c>
      <c r="AA19" s="203">
        <v>13.5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19.510000000000002</v>
      </c>
      <c r="AS19" s="203">
        <v>31</v>
      </c>
      <c r="AT19" s="203">
        <v>40.68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236.47</v>
      </c>
      <c r="L20" s="203">
        <v>2.94</v>
      </c>
      <c r="M20" s="203">
        <v>2.4300000000000002</v>
      </c>
      <c r="N20" s="203">
        <v>1.99</v>
      </c>
      <c r="O20" s="203">
        <v>1.41</v>
      </c>
      <c r="P20" s="203">
        <v>1.06</v>
      </c>
      <c r="Q20" s="203">
        <v>2.0099999999999998</v>
      </c>
      <c r="R20" s="203">
        <v>8.3800000000000008</v>
      </c>
      <c r="S20" s="203">
        <v>5.45</v>
      </c>
      <c r="T20" s="203">
        <v>0</v>
      </c>
      <c r="U20" s="203">
        <v>2.37</v>
      </c>
      <c r="V20" s="203">
        <v>4.43</v>
      </c>
      <c r="W20" s="203">
        <v>6.66</v>
      </c>
      <c r="X20" s="203">
        <v>30.67</v>
      </c>
      <c r="Y20" s="203">
        <v>0</v>
      </c>
      <c r="Z20" s="203">
        <v>64.52</v>
      </c>
      <c r="AA20" s="203">
        <v>13.5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19.510000000000002</v>
      </c>
      <c r="AS20" s="203">
        <v>31</v>
      </c>
      <c r="AT20" s="203">
        <v>40.68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236.47</v>
      </c>
      <c r="L21" s="203">
        <v>2.94</v>
      </c>
      <c r="M21" s="203">
        <v>2.4300000000000002</v>
      </c>
      <c r="N21" s="203">
        <v>1.99</v>
      </c>
      <c r="O21" s="203">
        <v>1.41</v>
      </c>
      <c r="P21" s="203">
        <v>1.06</v>
      </c>
      <c r="Q21" s="203">
        <v>2.0099999999999998</v>
      </c>
      <c r="R21" s="203">
        <v>8.3800000000000008</v>
      </c>
      <c r="S21" s="203">
        <v>5.45</v>
      </c>
      <c r="T21" s="203">
        <v>0</v>
      </c>
      <c r="U21" s="203">
        <v>2.37</v>
      </c>
      <c r="V21" s="203">
        <v>4.43</v>
      </c>
      <c r="W21" s="203">
        <v>6.66</v>
      </c>
      <c r="X21" s="203">
        <v>30.67</v>
      </c>
      <c r="Y21" s="203">
        <v>0</v>
      </c>
      <c r="Z21" s="203">
        <v>66.930000000000007</v>
      </c>
      <c r="AA21" s="203">
        <v>13.5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19.600000000000001</v>
      </c>
      <c r="AS21" s="203">
        <v>31</v>
      </c>
      <c r="AT21" s="203">
        <v>40.68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236.47</v>
      </c>
      <c r="L22" s="203">
        <v>2.94</v>
      </c>
      <c r="M22" s="203">
        <v>2.4300000000000002</v>
      </c>
      <c r="N22" s="203">
        <v>1.99</v>
      </c>
      <c r="O22" s="203">
        <v>1.41</v>
      </c>
      <c r="P22" s="203">
        <v>1.06</v>
      </c>
      <c r="Q22" s="203">
        <v>2.0099999999999998</v>
      </c>
      <c r="R22" s="203">
        <v>8.3800000000000008</v>
      </c>
      <c r="S22" s="203">
        <v>5.45</v>
      </c>
      <c r="T22" s="203">
        <v>0</v>
      </c>
      <c r="U22" s="203">
        <v>2.37</v>
      </c>
      <c r="V22" s="203">
        <v>4.43</v>
      </c>
      <c r="W22" s="203">
        <v>6.66</v>
      </c>
      <c r="X22" s="203">
        <v>30.67</v>
      </c>
      <c r="Y22" s="203">
        <v>0</v>
      </c>
      <c r="Z22" s="203">
        <v>66.930000000000007</v>
      </c>
      <c r="AA22" s="203">
        <v>13.5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19.600000000000001</v>
      </c>
      <c r="AS22" s="203">
        <v>31</v>
      </c>
      <c r="AT22" s="203">
        <v>40.68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236.47</v>
      </c>
      <c r="L23" s="203">
        <v>2.94</v>
      </c>
      <c r="M23" s="203">
        <v>2.4300000000000002</v>
      </c>
      <c r="N23" s="203">
        <v>1.99</v>
      </c>
      <c r="O23" s="203">
        <v>1.41</v>
      </c>
      <c r="P23" s="203">
        <v>1.06</v>
      </c>
      <c r="Q23" s="203">
        <v>2.0099999999999998</v>
      </c>
      <c r="R23" s="203">
        <v>8.3800000000000008</v>
      </c>
      <c r="S23" s="203">
        <v>5.45</v>
      </c>
      <c r="T23" s="203">
        <v>0</v>
      </c>
      <c r="U23" s="203">
        <v>2.37</v>
      </c>
      <c r="V23" s="203">
        <v>4.43</v>
      </c>
      <c r="W23" s="203">
        <v>6.97</v>
      </c>
      <c r="X23" s="203">
        <v>30.67</v>
      </c>
      <c r="Y23" s="203">
        <v>0</v>
      </c>
      <c r="Z23" s="203">
        <v>64.52</v>
      </c>
      <c r="AA23" s="203">
        <v>13.5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19.600000000000001</v>
      </c>
      <c r="AS23" s="203">
        <v>31</v>
      </c>
      <c r="AT23" s="203">
        <v>40.68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236.47</v>
      </c>
      <c r="L24" s="203">
        <v>2.94</v>
      </c>
      <c r="M24" s="203">
        <v>2.4300000000000002</v>
      </c>
      <c r="N24" s="203">
        <v>1.99</v>
      </c>
      <c r="O24" s="203">
        <v>1.41</v>
      </c>
      <c r="P24" s="203">
        <v>1.06</v>
      </c>
      <c r="Q24" s="203">
        <v>2.0099999999999998</v>
      </c>
      <c r="R24" s="203">
        <v>8.3800000000000008</v>
      </c>
      <c r="S24" s="203">
        <v>5.45</v>
      </c>
      <c r="T24" s="203">
        <v>0</v>
      </c>
      <c r="U24" s="203">
        <v>2.37</v>
      </c>
      <c r="V24" s="203">
        <v>4.43</v>
      </c>
      <c r="W24" s="203">
        <v>6.97</v>
      </c>
      <c r="X24" s="203">
        <v>30.67</v>
      </c>
      <c r="Y24" s="203">
        <v>0</v>
      </c>
      <c r="Z24" s="203">
        <v>64.52</v>
      </c>
      <c r="AA24" s="203">
        <v>13.5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19.600000000000001</v>
      </c>
      <c r="AS24" s="203">
        <v>31</v>
      </c>
      <c r="AT24" s="203">
        <v>40.68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236.47</v>
      </c>
      <c r="L25" s="203">
        <v>2.94</v>
      </c>
      <c r="M25" s="203">
        <v>2.4300000000000002</v>
      </c>
      <c r="N25" s="203">
        <v>1.99</v>
      </c>
      <c r="O25" s="203">
        <v>1.41</v>
      </c>
      <c r="P25" s="203">
        <v>1.06</v>
      </c>
      <c r="Q25" s="203">
        <v>2.0099999999999998</v>
      </c>
      <c r="R25" s="203">
        <v>8.3800000000000008</v>
      </c>
      <c r="S25" s="203">
        <v>5.45</v>
      </c>
      <c r="T25" s="203">
        <v>0</v>
      </c>
      <c r="U25" s="203">
        <v>2.37</v>
      </c>
      <c r="V25" s="203">
        <v>4.43</v>
      </c>
      <c r="W25" s="203">
        <v>6.97</v>
      </c>
      <c r="X25" s="203">
        <v>30.67</v>
      </c>
      <c r="Y25" s="203">
        <v>0</v>
      </c>
      <c r="Z25" s="203">
        <v>64.52</v>
      </c>
      <c r="AA25" s="203">
        <v>13.5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19.600000000000001</v>
      </c>
      <c r="AS25" s="203">
        <v>31</v>
      </c>
      <c r="AT25" s="203">
        <v>40.68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236.47</v>
      </c>
      <c r="L26" s="203">
        <v>2.94</v>
      </c>
      <c r="M26" s="203">
        <v>2.4300000000000002</v>
      </c>
      <c r="N26" s="203">
        <v>1.99</v>
      </c>
      <c r="O26" s="203">
        <v>1.41</v>
      </c>
      <c r="P26" s="203">
        <v>1.06</v>
      </c>
      <c r="Q26" s="203">
        <v>2.0099999999999998</v>
      </c>
      <c r="R26" s="203">
        <v>8.3800000000000008</v>
      </c>
      <c r="S26" s="203">
        <v>5.45</v>
      </c>
      <c r="T26" s="203">
        <v>0</v>
      </c>
      <c r="U26" s="203">
        <v>2.37</v>
      </c>
      <c r="V26" s="203">
        <v>4.43</v>
      </c>
      <c r="W26" s="203">
        <v>6.97</v>
      </c>
      <c r="X26" s="203">
        <v>30.67</v>
      </c>
      <c r="Y26" s="203">
        <v>0</v>
      </c>
      <c r="Z26" s="203">
        <v>64.52</v>
      </c>
      <c r="AA26" s="203">
        <v>13.5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19.600000000000001</v>
      </c>
      <c r="AS26" s="203">
        <v>31</v>
      </c>
      <c r="AT26" s="203">
        <v>40.68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236.47</v>
      </c>
      <c r="L27" s="203">
        <v>2.94</v>
      </c>
      <c r="M27" s="203">
        <v>2.4300000000000002</v>
      </c>
      <c r="N27" s="203">
        <v>1.99</v>
      </c>
      <c r="O27" s="203">
        <v>1.41</v>
      </c>
      <c r="P27" s="203">
        <v>1.06</v>
      </c>
      <c r="Q27" s="203">
        <v>2.12</v>
      </c>
      <c r="R27" s="203">
        <v>8.7799999999999994</v>
      </c>
      <c r="S27" s="203">
        <v>5.46</v>
      </c>
      <c r="T27" s="203">
        <v>0</v>
      </c>
      <c r="U27" s="203">
        <v>2.37</v>
      </c>
      <c r="V27" s="203">
        <v>4.9400000000000004</v>
      </c>
      <c r="W27" s="203">
        <v>1.74</v>
      </c>
      <c r="X27" s="203">
        <v>10.09</v>
      </c>
      <c r="Y27" s="203">
        <v>0</v>
      </c>
      <c r="Z27" s="203">
        <v>64.52</v>
      </c>
      <c r="AA27" s="203">
        <v>19.82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19.600000000000001</v>
      </c>
      <c r="AS27" s="203">
        <v>31</v>
      </c>
      <c r="AT27" s="203">
        <v>40.68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236.47</v>
      </c>
      <c r="L28" s="203">
        <v>2.94</v>
      </c>
      <c r="M28" s="203">
        <v>2.4300000000000002</v>
      </c>
      <c r="N28" s="203">
        <v>1.99</v>
      </c>
      <c r="O28" s="203">
        <v>1.41</v>
      </c>
      <c r="P28" s="203">
        <v>1.06</v>
      </c>
      <c r="Q28" s="203">
        <v>2.12</v>
      </c>
      <c r="R28" s="203">
        <v>8.7799999999999994</v>
      </c>
      <c r="S28" s="203">
        <v>5.46</v>
      </c>
      <c r="T28" s="203">
        <v>0</v>
      </c>
      <c r="U28" s="203">
        <v>2.37</v>
      </c>
      <c r="V28" s="203">
        <v>4.9400000000000004</v>
      </c>
      <c r="W28" s="203">
        <v>0.56999999999999995</v>
      </c>
      <c r="X28" s="203">
        <v>2.5099999999999998</v>
      </c>
      <c r="Y28" s="203">
        <v>0</v>
      </c>
      <c r="Z28" s="203">
        <v>26.05</v>
      </c>
      <c r="AA28" s="203">
        <v>19.82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19.600000000000001</v>
      </c>
      <c r="AS28" s="203">
        <v>31</v>
      </c>
      <c r="AT28" s="203">
        <v>40.68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236.47</v>
      </c>
      <c r="L29" s="203">
        <v>3.63</v>
      </c>
      <c r="M29" s="203">
        <v>2.4300000000000002</v>
      </c>
      <c r="N29" s="203">
        <v>1.99</v>
      </c>
      <c r="O29" s="203">
        <v>1.41</v>
      </c>
      <c r="P29" s="203">
        <v>1.06</v>
      </c>
      <c r="Q29" s="203">
        <v>2.12</v>
      </c>
      <c r="R29" s="203">
        <v>8.7799999999999994</v>
      </c>
      <c r="S29" s="203">
        <v>5.46</v>
      </c>
      <c r="T29" s="203">
        <v>0</v>
      </c>
      <c r="U29" s="203">
        <v>2.37</v>
      </c>
      <c r="V29" s="203">
        <v>4.9400000000000004</v>
      </c>
      <c r="W29" s="203">
        <v>1.06</v>
      </c>
      <c r="X29" s="203">
        <v>2.4900000000000002</v>
      </c>
      <c r="Y29" s="203">
        <v>0</v>
      </c>
      <c r="Z29" s="203">
        <v>4.67</v>
      </c>
      <c r="AA29" s="203">
        <v>19.82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20.02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19.690000000000001</v>
      </c>
      <c r="AS29" s="203">
        <v>31</v>
      </c>
      <c r="AT29" s="203">
        <v>40.68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236.47</v>
      </c>
      <c r="L30" s="203">
        <v>3.75</v>
      </c>
      <c r="M30" s="203">
        <v>2.4300000000000002</v>
      </c>
      <c r="N30" s="203">
        <v>1.99</v>
      </c>
      <c r="O30" s="203">
        <v>1.41</v>
      </c>
      <c r="P30" s="203">
        <v>1.06</v>
      </c>
      <c r="Q30" s="203">
        <v>2.12</v>
      </c>
      <c r="R30" s="203">
        <v>8.7799999999999994</v>
      </c>
      <c r="S30" s="203">
        <v>5.46</v>
      </c>
      <c r="T30" s="203">
        <v>0</v>
      </c>
      <c r="U30" s="203">
        <v>2.37</v>
      </c>
      <c r="V30" s="203">
        <v>4.9400000000000004</v>
      </c>
      <c r="W30" s="203">
        <v>0.65</v>
      </c>
      <c r="X30" s="203">
        <v>2.4900000000000002</v>
      </c>
      <c r="Y30" s="203">
        <v>0</v>
      </c>
      <c r="Z30" s="203">
        <v>4.67</v>
      </c>
      <c r="AA30" s="203">
        <v>19.82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20.02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19.690000000000001</v>
      </c>
      <c r="AS30" s="203">
        <v>31</v>
      </c>
      <c r="AT30" s="203">
        <v>40.68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207.79</v>
      </c>
      <c r="L31" s="203">
        <v>1.43</v>
      </c>
      <c r="M31" s="203">
        <v>2.4300000000000002</v>
      </c>
      <c r="N31" s="203">
        <v>1.99</v>
      </c>
      <c r="O31" s="203">
        <v>2.25</v>
      </c>
      <c r="P31" s="203">
        <v>1.06</v>
      </c>
      <c r="Q31" s="203">
        <v>0.6</v>
      </c>
      <c r="R31" s="203">
        <v>3.54</v>
      </c>
      <c r="S31" s="203">
        <v>1.88</v>
      </c>
      <c r="T31" s="203">
        <v>0</v>
      </c>
      <c r="U31" s="203">
        <v>2.37</v>
      </c>
      <c r="V31" s="203">
        <v>0.33</v>
      </c>
      <c r="W31" s="203">
        <v>0.63</v>
      </c>
      <c r="X31" s="203">
        <v>2.4900000000000002</v>
      </c>
      <c r="Y31" s="203">
        <v>0</v>
      </c>
      <c r="Z31" s="203">
        <v>4.67</v>
      </c>
      <c r="AA31" s="203">
        <v>1.52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24.61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19.690000000000001</v>
      </c>
      <c r="AS31" s="203">
        <v>31</v>
      </c>
      <c r="AT31" s="203">
        <v>40.68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124.64</v>
      </c>
      <c r="L32" s="203">
        <v>0.46</v>
      </c>
      <c r="M32" s="203">
        <v>2.4300000000000002</v>
      </c>
      <c r="N32" s="203">
        <v>1.99</v>
      </c>
      <c r="O32" s="203">
        <v>2.25</v>
      </c>
      <c r="P32" s="203">
        <v>1.06</v>
      </c>
      <c r="Q32" s="203">
        <v>0.17</v>
      </c>
      <c r="R32" s="203">
        <v>0.94</v>
      </c>
      <c r="S32" s="203">
        <v>0.5</v>
      </c>
      <c r="T32" s="203">
        <v>0</v>
      </c>
      <c r="U32" s="203">
        <v>2.37</v>
      </c>
      <c r="V32" s="203">
        <v>0.33</v>
      </c>
      <c r="W32" s="203">
        <v>0.71</v>
      </c>
      <c r="X32" s="203">
        <v>2.4900000000000002</v>
      </c>
      <c r="Y32" s="203">
        <v>0</v>
      </c>
      <c r="Z32" s="203">
        <v>4.67</v>
      </c>
      <c r="AA32" s="203">
        <v>1.52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24.61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19.690000000000001</v>
      </c>
      <c r="AS32" s="203">
        <v>31</v>
      </c>
      <c r="AT32" s="203">
        <v>40.68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76.55</v>
      </c>
      <c r="L33" s="203">
        <v>0.24</v>
      </c>
      <c r="M33" s="203">
        <v>2.4300000000000002</v>
      </c>
      <c r="N33" s="203">
        <v>1.99</v>
      </c>
      <c r="O33" s="203">
        <v>2.25</v>
      </c>
      <c r="P33" s="203">
        <v>1.06</v>
      </c>
      <c r="Q33" s="203">
        <v>0.17</v>
      </c>
      <c r="R33" s="203">
        <v>0.71</v>
      </c>
      <c r="S33" s="203">
        <v>0.44</v>
      </c>
      <c r="T33" s="203">
        <v>0</v>
      </c>
      <c r="U33" s="203">
        <v>2.37</v>
      </c>
      <c r="V33" s="203">
        <v>0.33</v>
      </c>
      <c r="W33" s="203">
        <v>0.65</v>
      </c>
      <c r="X33" s="203">
        <v>2.4900000000000002</v>
      </c>
      <c r="Y33" s="203">
        <v>0</v>
      </c>
      <c r="Z33" s="203">
        <v>4.67</v>
      </c>
      <c r="AA33" s="203">
        <v>1.52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24.61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19.690000000000001</v>
      </c>
      <c r="AS33" s="203">
        <v>31</v>
      </c>
      <c r="AT33" s="203">
        <v>40.68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19.46</v>
      </c>
      <c r="L34" s="203">
        <v>0.24</v>
      </c>
      <c r="M34" s="203">
        <v>2.4300000000000002</v>
      </c>
      <c r="N34" s="203">
        <v>1.99</v>
      </c>
      <c r="O34" s="203">
        <v>2.25</v>
      </c>
      <c r="P34" s="203">
        <v>1.06</v>
      </c>
      <c r="Q34" s="203">
        <v>0.17</v>
      </c>
      <c r="R34" s="203">
        <v>0.71</v>
      </c>
      <c r="S34" s="203">
        <v>0.44</v>
      </c>
      <c r="T34" s="203">
        <v>0</v>
      </c>
      <c r="U34" s="203">
        <v>2.37</v>
      </c>
      <c r="V34" s="203">
        <v>0.33</v>
      </c>
      <c r="W34" s="203">
        <v>0.73</v>
      </c>
      <c r="X34" s="203">
        <v>2.4900000000000002</v>
      </c>
      <c r="Y34" s="203">
        <v>0</v>
      </c>
      <c r="Z34" s="203">
        <v>4.67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19.690000000000001</v>
      </c>
      <c r="AS34" s="203">
        <v>31</v>
      </c>
      <c r="AT34" s="203">
        <v>40.68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19.46</v>
      </c>
      <c r="L35" s="203">
        <v>0.24</v>
      </c>
      <c r="M35" s="203">
        <v>2.4300000000000002</v>
      </c>
      <c r="N35" s="203">
        <v>1.99</v>
      </c>
      <c r="O35" s="203">
        <v>2.25</v>
      </c>
      <c r="P35" s="203">
        <v>1.06</v>
      </c>
      <c r="Q35" s="203">
        <v>0.17</v>
      </c>
      <c r="R35" s="203">
        <v>0.71</v>
      </c>
      <c r="S35" s="203">
        <v>0.44</v>
      </c>
      <c r="T35" s="203">
        <v>0</v>
      </c>
      <c r="U35" s="203">
        <v>2.37</v>
      </c>
      <c r="V35" s="203">
        <v>0.33</v>
      </c>
      <c r="W35" s="203">
        <v>0.67</v>
      </c>
      <c r="X35" s="203">
        <v>2.4900000000000002</v>
      </c>
      <c r="Y35" s="203">
        <v>0</v>
      </c>
      <c r="Z35" s="203">
        <v>4.67</v>
      </c>
      <c r="AA35" s="203">
        <v>1.52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19.690000000000001</v>
      </c>
      <c r="AS35" s="203">
        <v>31</v>
      </c>
      <c r="AT35" s="203">
        <v>40.68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19.46</v>
      </c>
      <c r="L36" s="203">
        <v>0.24</v>
      </c>
      <c r="M36" s="203">
        <v>2.4300000000000002</v>
      </c>
      <c r="N36" s="203">
        <v>1.99</v>
      </c>
      <c r="O36" s="203">
        <v>2.25</v>
      </c>
      <c r="P36" s="203">
        <v>1.06</v>
      </c>
      <c r="Q36" s="203">
        <v>0.17</v>
      </c>
      <c r="R36" s="203">
        <v>0.71</v>
      </c>
      <c r="S36" s="203">
        <v>0.44</v>
      </c>
      <c r="T36" s="203">
        <v>0</v>
      </c>
      <c r="U36" s="203">
        <v>2.37</v>
      </c>
      <c r="V36" s="203">
        <v>0.33</v>
      </c>
      <c r="W36" s="203">
        <v>0.75</v>
      </c>
      <c r="X36" s="203">
        <v>2.4900000000000002</v>
      </c>
      <c r="Y36" s="203">
        <v>0</v>
      </c>
      <c r="Z36" s="203">
        <v>4.67</v>
      </c>
      <c r="AA36" s="203">
        <v>1.52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19.690000000000001</v>
      </c>
      <c r="AS36" s="203">
        <v>31</v>
      </c>
      <c r="AT36" s="203">
        <v>40.68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19.46</v>
      </c>
      <c r="L37" s="203">
        <v>0.24</v>
      </c>
      <c r="M37" s="203">
        <v>2.4300000000000002</v>
      </c>
      <c r="N37" s="203">
        <v>1.99</v>
      </c>
      <c r="O37" s="203">
        <v>2.25</v>
      </c>
      <c r="P37" s="203">
        <v>1.06</v>
      </c>
      <c r="Q37" s="203">
        <v>0.17</v>
      </c>
      <c r="R37" s="203">
        <v>0.71</v>
      </c>
      <c r="S37" s="203">
        <v>0.44</v>
      </c>
      <c r="T37" s="203">
        <v>0</v>
      </c>
      <c r="U37" s="203">
        <v>2.37</v>
      </c>
      <c r="V37" s="203">
        <v>0.33</v>
      </c>
      <c r="W37" s="203">
        <v>0.71</v>
      </c>
      <c r="X37" s="203">
        <v>2.4900000000000002</v>
      </c>
      <c r="Y37" s="203">
        <v>0</v>
      </c>
      <c r="Z37" s="203">
        <v>4.67</v>
      </c>
      <c r="AA37" s="203">
        <v>1.52</v>
      </c>
      <c r="AB37" s="203">
        <v>0</v>
      </c>
      <c r="AC37" s="203">
        <v>18.899999999999999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24.61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19.55</v>
      </c>
      <c r="AS37" s="203">
        <v>31</v>
      </c>
      <c r="AT37" s="203">
        <v>40.68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19.46</v>
      </c>
      <c r="L38" s="203">
        <v>0.24</v>
      </c>
      <c r="M38" s="203">
        <v>2.4300000000000002</v>
      </c>
      <c r="N38" s="203">
        <v>1.99</v>
      </c>
      <c r="O38" s="203">
        <v>2.25</v>
      </c>
      <c r="P38" s="203">
        <v>1.06</v>
      </c>
      <c r="Q38" s="203">
        <v>0.17</v>
      </c>
      <c r="R38" s="203">
        <v>0.71</v>
      </c>
      <c r="S38" s="203">
        <v>0.44</v>
      </c>
      <c r="T38" s="203">
        <v>0</v>
      </c>
      <c r="U38" s="203">
        <v>2.37</v>
      </c>
      <c r="V38" s="203">
        <v>0.33</v>
      </c>
      <c r="W38" s="203">
        <v>0.73</v>
      </c>
      <c r="X38" s="203">
        <v>2.4900000000000002</v>
      </c>
      <c r="Y38" s="203">
        <v>0</v>
      </c>
      <c r="Z38" s="203">
        <v>4.67</v>
      </c>
      <c r="AA38" s="203">
        <v>1.52</v>
      </c>
      <c r="AB38" s="203">
        <v>0</v>
      </c>
      <c r="AC38" s="203">
        <v>18.899999999999999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24.61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19.55</v>
      </c>
      <c r="AS38" s="203">
        <v>31</v>
      </c>
      <c r="AT38" s="203">
        <v>40.68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19.46</v>
      </c>
      <c r="L39" s="203">
        <v>0.24</v>
      </c>
      <c r="M39" s="203">
        <v>2.4300000000000002</v>
      </c>
      <c r="N39" s="203">
        <v>1.99</v>
      </c>
      <c r="O39" s="203">
        <v>2.25</v>
      </c>
      <c r="P39" s="203">
        <v>1.06</v>
      </c>
      <c r="Q39" s="203">
        <v>0.17</v>
      </c>
      <c r="R39" s="203">
        <v>0.71</v>
      </c>
      <c r="S39" s="203">
        <v>0.44</v>
      </c>
      <c r="T39" s="203">
        <v>0</v>
      </c>
      <c r="U39" s="203">
        <v>2.37</v>
      </c>
      <c r="V39" s="203">
        <v>0.33</v>
      </c>
      <c r="W39" s="203">
        <v>0.74</v>
      </c>
      <c r="X39" s="203">
        <v>2.4900000000000002</v>
      </c>
      <c r="Y39" s="203">
        <v>0</v>
      </c>
      <c r="Z39" s="203">
        <v>4.67</v>
      </c>
      <c r="AA39" s="203">
        <v>1.52</v>
      </c>
      <c r="AB39" s="203">
        <v>0</v>
      </c>
      <c r="AC39" s="203">
        <v>18.899999999999999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23.5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19.32</v>
      </c>
      <c r="AS39" s="203">
        <v>31</v>
      </c>
      <c r="AT39" s="203">
        <v>40.68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19.47</v>
      </c>
      <c r="L40" s="203">
        <v>0.24</v>
      </c>
      <c r="M40" s="203">
        <v>2.4300000000000002</v>
      </c>
      <c r="N40" s="203">
        <v>1.99</v>
      </c>
      <c r="O40" s="203">
        <v>2.25</v>
      </c>
      <c r="P40" s="203">
        <v>1.06</v>
      </c>
      <c r="Q40" s="203">
        <v>0.17</v>
      </c>
      <c r="R40" s="203">
        <v>0.71</v>
      </c>
      <c r="S40" s="203">
        <v>0.44</v>
      </c>
      <c r="T40" s="203">
        <v>0</v>
      </c>
      <c r="U40" s="203">
        <v>2.37</v>
      </c>
      <c r="V40" s="203">
        <v>0.33</v>
      </c>
      <c r="W40" s="203">
        <v>0.76</v>
      </c>
      <c r="X40" s="203">
        <v>2.4900000000000002</v>
      </c>
      <c r="Y40" s="203">
        <v>0</v>
      </c>
      <c r="Z40" s="203">
        <v>4.67</v>
      </c>
      <c r="AA40" s="203">
        <v>1.52</v>
      </c>
      <c r="AB40" s="203">
        <v>0</v>
      </c>
      <c r="AC40" s="203">
        <v>18.899999999999999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23.5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19.32</v>
      </c>
      <c r="AS40" s="203">
        <v>31</v>
      </c>
      <c r="AT40" s="203">
        <v>40.68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96.05</v>
      </c>
      <c r="L41" s="203">
        <v>0</v>
      </c>
      <c r="M41" s="203">
        <v>2.4300000000000002</v>
      </c>
      <c r="N41" s="203">
        <v>1.99</v>
      </c>
      <c r="O41" s="203">
        <v>1.07</v>
      </c>
      <c r="P41" s="203">
        <v>1.06</v>
      </c>
      <c r="Q41" s="203">
        <v>0.17</v>
      </c>
      <c r="R41" s="203">
        <v>0.71</v>
      </c>
      <c r="S41" s="203">
        <v>0.44</v>
      </c>
      <c r="T41" s="203">
        <v>0</v>
      </c>
      <c r="U41" s="203">
        <v>2.37</v>
      </c>
      <c r="V41" s="203">
        <v>0.33</v>
      </c>
      <c r="W41" s="203">
        <v>0.76</v>
      </c>
      <c r="X41" s="203">
        <v>2.4900000000000002</v>
      </c>
      <c r="Y41" s="203">
        <v>0</v>
      </c>
      <c r="Z41" s="203">
        <v>4.67</v>
      </c>
      <c r="AA41" s="203">
        <v>1.52</v>
      </c>
      <c r="AB41" s="203">
        <v>0</v>
      </c>
      <c r="AC41" s="203">
        <v>18.899999999999999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19.32</v>
      </c>
      <c r="AS41" s="203">
        <v>31</v>
      </c>
      <c r="AT41" s="203">
        <v>40.68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144.13999999999999</v>
      </c>
      <c r="L42" s="203">
        <v>0</v>
      </c>
      <c r="M42" s="203">
        <v>2.4300000000000002</v>
      </c>
      <c r="N42" s="203">
        <v>1.99</v>
      </c>
      <c r="O42" s="203">
        <v>1.06</v>
      </c>
      <c r="P42" s="203">
        <v>1.06</v>
      </c>
      <c r="Q42" s="203">
        <v>0.17</v>
      </c>
      <c r="R42" s="203">
        <v>0.71</v>
      </c>
      <c r="S42" s="203">
        <v>0.44</v>
      </c>
      <c r="T42" s="203">
        <v>0</v>
      </c>
      <c r="U42" s="203">
        <v>2.37</v>
      </c>
      <c r="V42" s="203">
        <v>0.33</v>
      </c>
      <c r="W42" s="203">
        <v>0.76</v>
      </c>
      <c r="X42" s="203">
        <v>2.4900000000000002</v>
      </c>
      <c r="Y42" s="203">
        <v>0</v>
      </c>
      <c r="Z42" s="203">
        <v>4.67</v>
      </c>
      <c r="AA42" s="203">
        <v>1.52</v>
      </c>
      <c r="AB42" s="203">
        <v>0</v>
      </c>
      <c r="AC42" s="203">
        <v>18.899999999999999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19.18</v>
      </c>
      <c r="AS42" s="203">
        <v>31</v>
      </c>
      <c r="AT42" s="203">
        <v>40.68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192.22</v>
      </c>
      <c r="L43" s="203">
        <v>0.24</v>
      </c>
      <c r="M43" s="203">
        <v>2.4300000000000002</v>
      </c>
      <c r="N43" s="203">
        <v>1.99</v>
      </c>
      <c r="O43" s="203">
        <v>1.4</v>
      </c>
      <c r="P43" s="203">
        <v>1.06</v>
      </c>
      <c r="Q43" s="203">
        <v>0.17</v>
      </c>
      <c r="R43" s="203">
        <v>0.71</v>
      </c>
      <c r="S43" s="203">
        <v>0.44</v>
      </c>
      <c r="T43" s="203">
        <v>0</v>
      </c>
      <c r="U43" s="203">
        <v>2.37</v>
      </c>
      <c r="V43" s="203">
        <v>0.33</v>
      </c>
      <c r="W43" s="203">
        <v>0.76</v>
      </c>
      <c r="X43" s="203">
        <v>2.4900000000000002</v>
      </c>
      <c r="Y43" s="203">
        <v>0</v>
      </c>
      <c r="Z43" s="203">
        <v>4.67</v>
      </c>
      <c r="AA43" s="203">
        <v>1.52</v>
      </c>
      <c r="AB43" s="203">
        <v>0</v>
      </c>
      <c r="AC43" s="203">
        <v>19.32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19.09</v>
      </c>
      <c r="AS43" s="203">
        <v>31</v>
      </c>
      <c r="AT43" s="203">
        <v>40.68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236.47</v>
      </c>
      <c r="L44" s="203">
        <v>0.24</v>
      </c>
      <c r="M44" s="203">
        <v>2.4300000000000002</v>
      </c>
      <c r="N44" s="203">
        <v>1.99</v>
      </c>
      <c r="O44" s="203">
        <v>1.4</v>
      </c>
      <c r="P44" s="203">
        <v>1.06</v>
      </c>
      <c r="Q44" s="203">
        <v>0.17</v>
      </c>
      <c r="R44" s="203">
        <v>0.71</v>
      </c>
      <c r="S44" s="203">
        <v>0.44</v>
      </c>
      <c r="T44" s="203">
        <v>0</v>
      </c>
      <c r="U44" s="203">
        <v>2.37</v>
      </c>
      <c r="V44" s="203">
        <v>0.33</v>
      </c>
      <c r="W44" s="203">
        <v>0.76</v>
      </c>
      <c r="X44" s="203">
        <v>2.4900000000000002</v>
      </c>
      <c r="Y44" s="203">
        <v>0</v>
      </c>
      <c r="Z44" s="203">
        <v>11.48</v>
      </c>
      <c r="AA44" s="203">
        <v>1.51</v>
      </c>
      <c r="AB44" s="203">
        <v>0</v>
      </c>
      <c r="AC44" s="203">
        <v>19.32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19.09</v>
      </c>
      <c r="AS44" s="203">
        <v>31</v>
      </c>
      <c r="AT44" s="203">
        <v>40.68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236.47</v>
      </c>
      <c r="L45" s="203">
        <v>0.24</v>
      </c>
      <c r="M45" s="203">
        <v>2.4300000000000002</v>
      </c>
      <c r="N45" s="203">
        <v>1.99</v>
      </c>
      <c r="O45" s="203">
        <v>1.4</v>
      </c>
      <c r="P45" s="203">
        <v>1.06</v>
      </c>
      <c r="Q45" s="203">
        <v>0.17</v>
      </c>
      <c r="R45" s="203">
        <v>0.71</v>
      </c>
      <c r="S45" s="203">
        <v>0.44</v>
      </c>
      <c r="T45" s="203">
        <v>0</v>
      </c>
      <c r="U45" s="203">
        <v>2.37</v>
      </c>
      <c r="V45" s="203">
        <v>0.33</v>
      </c>
      <c r="W45" s="203">
        <v>0.76</v>
      </c>
      <c r="X45" s="203">
        <v>2.4900000000000002</v>
      </c>
      <c r="Y45" s="203">
        <v>0</v>
      </c>
      <c r="Z45" s="203">
        <v>4.67</v>
      </c>
      <c r="AA45" s="203">
        <v>1.51</v>
      </c>
      <c r="AB45" s="203">
        <v>0</v>
      </c>
      <c r="AC45" s="203">
        <v>19.32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19</v>
      </c>
      <c r="AS45" s="203">
        <v>31</v>
      </c>
      <c r="AT45" s="203">
        <v>40.68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236.47</v>
      </c>
      <c r="L46" s="203">
        <v>0.24</v>
      </c>
      <c r="M46" s="203">
        <v>2.4300000000000002</v>
      </c>
      <c r="N46" s="203">
        <v>1.99</v>
      </c>
      <c r="O46" s="203">
        <v>1.4</v>
      </c>
      <c r="P46" s="203">
        <v>1.06</v>
      </c>
      <c r="Q46" s="203">
        <v>0.17</v>
      </c>
      <c r="R46" s="203">
        <v>0.71</v>
      </c>
      <c r="S46" s="203">
        <v>0.44</v>
      </c>
      <c r="T46" s="203">
        <v>0</v>
      </c>
      <c r="U46" s="203">
        <v>2.37</v>
      </c>
      <c r="V46" s="203">
        <v>0.33</v>
      </c>
      <c r="W46" s="203">
        <v>0.76</v>
      </c>
      <c r="X46" s="203">
        <v>2.4900000000000002</v>
      </c>
      <c r="Y46" s="203">
        <v>0</v>
      </c>
      <c r="Z46" s="203">
        <v>4.67</v>
      </c>
      <c r="AA46" s="203">
        <v>1.51</v>
      </c>
      <c r="AB46" s="203">
        <v>0</v>
      </c>
      <c r="AC46" s="203">
        <v>19.32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19</v>
      </c>
      <c r="AS46" s="203">
        <v>31</v>
      </c>
      <c r="AT46" s="203">
        <v>40.68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236.47</v>
      </c>
      <c r="L47" s="203">
        <v>0.24</v>
      </c>
      <c r="M47" s="203">
        <v>2.4300000000000002</v>
      </c>
      <c r="N47" s="203">
        <v>1.99</v>
      </c>
      <c r="O47" s="203">
        <v>1.4</v>
      </c>
      <c r="P47" s="203">
        <v>1.06</v>
      </c>
      <c r="Q47" s="203">
        <v>0.17</v>
      </c>
      <c r="R47" s="203">
        <v>0.71</v>
      </c>
      <c r="S47" s="203">
        <v>0.44</v>
      </c>
      <c r="T47" s="203">
        <v>0</v>
      </c>
      <c r="U47" s="203">
        <v>2.37</v>
      </c>
      <c r="V47" s="203">
        <v>0.32</v>
      </c>
      <c r="W47" s="203">
        <v>0.76</v>
      </c>
      <c r="X47" s="203">
        <v>2.4900000000000002</v>
      </c>
      <c r="Y47" s="203">
        <v>0</v>
      </c>
      <c r="Z47" s="203">
        <v>0</v>
      </c>
      <c r="AA47" s="203">
        <v>1.51</v>
      </c>
      <c r="AB47" s="203">
        <v>0</v>
      </c>
      <c r="AC47" s="203">
        <v>18.899999999999999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18.91</v>
      </c>
      <c r="AS47" s="203">
        <v>31</v>
      </c>
      <c r="AT47" s="203">
        <v>40.68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236.47</v>
      </c>
      <c r="L48" s="203">
        <v>0.24</v>
      </c>
      <c r="M48" s="203">
        <v>2.4300000000000002</v>
      </c>
      <c r="N48" s="203">
        <v>1.99</v>
      </c>
      <c r="O48" s="203">
        <v>1.4</v>
      </c>
      <c r="P48" s="203">
        <v>1.06</v>
      </c>
      <c r="Q48" s="203">
        <v>0.17</v>
      </c>
      <c r="R48" s="203">
        <v>0.71</v>
      </c>
      <c r="S48" s="203">
        <v>0.44</v>
      </c>
      <c r="T48" s="203">
        <v>0</v>
      </c>
      <c r="U48" s="203">
        <v>2.37</v>
      </c>
      <c r="V48" s="203">
        <v>0.32</v>
      </c>
      <c r="W48" s="203">
        <v>0.76</v>
      </c>
      <c r="X48" s="203">
        <v>2.4900000000000002</v>
      </c>
      <c r="Y48" s="203">
        <v>0</v>
      </c>
      <c r="Z48" s="203">
        <v>4.67</v>
      </c>
      <c r="AA48" s="203">
        <v>1.51</v>
      </c>
      <c r="AB48" s="203">
        <v>0</v>
      </c>
      <c r="AC48" s="203">
        <v>18.899999999999999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18.91</v>
      </c>
      <c r="AS48" s="203">
        <v>31</v>
      </c>
      <c r="AT48" s="203">
        <v>40.68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240.31</v>
      </c>
      <c r="L49" s="203">
        <v>3.06</v>
      </c>
      <c r="M49" s="203">
        <v>2.4300000000000002</v>
      </c>
      <c r="N49" s="203">
        <v>1.99</v>
      </c>
      <c r="O49" s="203">
        <v>1.4</v>
      </c>
      <c r="P49" s="203">
        <v>1.06</v>
      </c>
      <c r="Q49" s="203">
        <v>2.0099999999999998</v>
      </c>
      <c r="R49" s="203">
        <v>8.42</v>
      </c>
      <c r="S49" s="203">
        <v>5.46</v>
      </c>
      <c r="T49" s="203">
        <v>0</v>
      </c>
      <c r="U49" s="203">
        <v>2.37</v>
      </c>
      <c r="V49" s="203">
        <v>0.32</v>
      </c>
      <c r="W49" s="203">
        <v>0.76</v>
      </c>
      <c r="X49" s="203">
        <v>2.4900000000000002</v>
      </c>
      <c r="Y49" s="203">
        <v>0</v>
      </c>
      <c r="Z49" s="203">
        <v>4.67</v>
      </c>
      <c r="AA49" s="203">
        <v>1.51</v>
      </c>
      <c r="AB49" s="203">
        <v>0</v>
      </c>
      <c r="AC49" s="203">
        <v>18.899999999999999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18.72</v>
      </c>
      <c r="AS49" s="203">
        <v>31</v>
      </c>
      <c r="AT49" s="203">
        <v>40.68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240.31</v>
      </c>
      <c r="L50" s="203">
        <v>3.06</v>
      </c>
      <c r="M50" s="203">
        <v>2.4300000000000002</v>
      </c>
      <c r="N50" s="203">
        <v>1.99</v>
      </c>
      <c r="O50" s="203">
        <v>1.4</v>
      </c>
      <c r="P50" s="203">
        <v>1.06</v>
      </c>
      <c r="Q50" s="203">
        <v>2.0099999999999998</v>
      </c>
      <c r="R50" s="203">
        <v>8.77</v>
      </c>
      <c r="S50" s="203">
        <v>5.46</v>
      </c>
      <c r="T50" s="203">
        <v>0</v>
      </c>
      <c r="U50" s="203">
        <v>2.37</v>
      </c>
      <c r="V50" s="203">
        <v>0.32</v>
      </c>
      <c r="W50" s="203">
        <v>0.76</v>
      </c>
      <c r="X50" s="203">
        <v>2.4900000000000002</v>
      </c>
      <c r="Y50" s="203">
        <v>0</v>
      </c>
      <c r="Z50" s="203">
        <v>4.67</v>
      </c>
      <c r="AA50" s="203">
        <v>1.51</v>
      </c>
      <c r="AB50" s="203">
        <v>0</v>
      </c>
      <c r="AC50" s="203">
        <v>18.899999999999999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18.72</v>
      </c>
      <c r="AS50" s="203">
        <v>31</v>
      </c>
      <c r="AT50" s="203">
        <v>40.68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240.31</v>
      </c>
      <c r="L51" s="203">
        <v>3.06</v>
      </c>
      <c r="M51" s="203">
        <v>1.19</v>
      </c>
      <c r="N51" s="203">
        <v>1.99</v>
      </c>
      <c r="O51" s="203">
        <v>1.4</v>
      </c>
      <c r="P51" s="203">
        <v>1.06</v>
      </c>
      <c r="Q51" s="203">
        <v>2.0099999999999998</v>
      </c>
      <c r="R51" s="203">
        <v>8.77</v>
      </c>
      <c r="S51" s="203">
        <v>5.46</v>
      </c>
      <c r="T51" s="203">
        <v>0</v>
      </c>
      <c r="U51" s="203">
        <v>2.37</v>
      </c>
      <c r="V51" s="203">
        <v>3.74</v>
      </c>
      <c r="W51" s="203">
        <v>0.76</v>
      </c>
      <c r="X51" s="203">
        <v>2.4900000000000002</v>
      </c>
      <c r="Y51" s="203">
        <v>0</v>
      </c>
      <c r="Z51" s="203">
        <v>35.67</v>
      </c>
      <c r="AA51" s="203">
        <v>13.5</v>
      </c>
      <c r="AB51" s="203">
        <v>0</v>
      </c>
      <c r="AC51" s="203">
        <v>18.899999999999999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18.63</v>
      </c>
      <c r="AS51" s="203">
        <v>31</v>
      </c>
      <c r="AT51" s="203">
        <v>40.68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240.31</v>
      </c>
      <c r="L52" s="203">
        <v>3.06</v>
      </c>
      <c r="M52" s="203">
        <v>1.19</v>
      </c>
      <c r="N52" s="203">
        <v>1.99</v>
      </c>
      <c r="O52" s="203">
        <v>1.4</v>
      </c>
      <c r="P52" s="203">
        <v>1.06</v>
      </c>
      <c r="Q52" s="203">
        <v>2.0099999999999998</v>
      </c>
      <c r="R52" s="203">
        <v>8.77</v>
      </c>
      <c r="S52" s="203">
        <v>5.46</v>
      </c>
      <c r="T52" s="203">
        <v>0</v>
      </c>
      <c r="U52" s="203">
        <v>2.37</v>
      </c>
      <c r="V52" s="203">
        <v>3.74</v>
      </c>
      <c r="W52" s="203">
        <v>12.07</v>
      </c>
      <c r="X52" s="203">
        <v>30.7</v>
      </c>
      <c r="Y52" s="203">
        <v>0</v>
      </c>
      <c r="Z52" s="203">
        <v>66.45</v>
      </c>
      <c r="AA52" s="203">
        <v>13.5</v>
      </c>
      <c r="AB52" s="203">
        <v>0</v>
      </c>
      <c r="AC52" s="203">
        <v>18.899999999999999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18.63</v>
      </c>
      <c r="AS52" s="203">
        <v>31</v>
      </c>
      <c r="AT52" s="203">
        <v>40.68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240.31</v>
      </c>
      <c r="L53" s="203">
        <v>3.06</v>
      </c>
      <c r="M53" s="203">
        <v>1.19</v>
      </c>
      <c r="N53" s="203">
        <v>1.99</v>
      </c>
      <c r="O53" s="203">
        <v>1.4</v>
      </c>
      <c r="P53" s="203">
        <v>1.06</v>
      </c>
      <c r="Q53" s="203">
        <v>2.0099999999999998</v>
      </c>
      <c r="R53" s="203">
        <v>8.77</v>
      </c>
      <c r="S53" s="203">
        <v>5.46</v>
      </c>
      <c r="T53" s="203">
        <v>0</v>
      </c>
      <c r="U53" s="203">
        <v>2.37</v>
      </c>
      <c r="V53" s="203">
        <v>3.74</v>
      </c>
      <c r="W53" s="203">
        <v>10.87</v>
      </c>
      <c r="X53" s="203">
        <v>30.7</v>
      </c>
      <c r="Y53" s="203">
        <v>0</v>
      </c>
      <c r="Z53" s="203">
        <v>66.45</v>
      </c>
      <c r="AA53" s="203">
        <v>13.5</v>
      </c>
      <c r="AB53" s="203">
        <v>0</v>
      </c>
      <c r="AC53" s="203">
        <v>18.899999999999999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18.63</v>
      </c>
      <c r="AS53" s="203">
        <v>31</v>
      </c>
      <c r="AT53" s="203">
        <v>40.68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240.31</v>
      </c>
      <c r="L54" s="203">
        <v>3.06</v>
      </c>
      <c r="M54" s="203">
        <v>1.19</v>
      </c>
      <c r="N54" s="203">
        <v>1.99</v>
      </c>
      <c r="O54" s="203">
        <v>1.4</v>
      </c>
      <c r="P54" s="203">
        <v>1.06</v>
      </c>
      <c r="Q54" s="203">
        <v>2.0099999999999998</v>
      </c>
      <c r="R54" s="203">
        <v>8.77</v>
      </c>
      <c r="S54" s="203">
        <v>5.46</v>
      </c>
      <c r="T54" s="203">
        <v>0</v>
      </c>
      <c r="U54" s="203">
        <v>2.37</v>
      </c>
      <c r="V54" s="203">
        <v>3.74</v>
      </c>
      <c r="W54" s="203">
        <v>10.87</v>
      </c>
      <c r="X54" s="203">
        <v>30.7</v>
      </c>
      <c r="Y54" s="203">
        <v>0</v>
      </c>
      <c r="Z54" s="203">
        <v>66.45</v>
      </c>
      <c r="AA54" s="203">
        <v>13.5</v>
      </c>
      <c r="AB54" s="203">
        <v>0</v>
      </c>
      <c r="AC54" s="203">
        <v>18.899999999999999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18.63</v>
      </c>
      <c r="AS54" s="203">
        <v>31</v>
      </c>
      <c r="AT54" s="203">
        <v>40.68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240.31</v>
      </c>
      <c r="L55" s="203">
        <v>3.06</v>
      </c>
      <c r="M55" s="203">
        <v>1.19</v>
      </c>
      <c r="N55" s="203">
        <v>1.99</v>
      </c>
      <c r="O55" s="203">
        <v>1.4</v>
      </c>
      <c r="P55" s="203">
        <v>1.06</v>
      </c>
      <c r="Q55" s="203">
        <v>2.0099999999999998</v>
      </c>
      <c r="R55" s="203">
        <v>8.77</v>
      </c>
      <c r="S55" s="203">
        <v>5.46</v>
      </c>
      <c r="T55" s="203">
        <v>0</v>
      </c>
      <c r="U55" s="203">
        <v>2.37</v>
      </c>
      <c r="V55" s="203">
        <v>3.74</v>
      </c>
      <c r="W55" s="203">
        <v>10.87</v>
      </c>
      <c r="X55" s="203">
        <v>30.7</v>
      </c>
      <c r="Y55" s="203">
        <v>0</v>
      </c>
      <c r="Z55" s="203">
        <v>66.45</v>
      </c>
      <c r="AA55" s="203">
        <v>13.5</v>
      </c>
      <c r="AB55" s="203">
        <v>0</v>
      </c>
      <c r="AC55" s="203">
        <v>18.899999999999999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18.54</v>
      </c>
      <c r="AS55" s="203">
        <v>31</v>
      </c>
      <c r="AT55" s="203">
        <v>40.68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240.31</v>
      </c>
      <c r="L56" s="203">
        <v>3.06</v>
      </c>
      <c r="M56" s="203">
        <v>1.19</v>
      </c>
      <c r="N56" s="203">
        <v>1.99</v>
      </c>
      <c r="O56" s="203">
        <v>1.4</v>
      </c>
      <c r="P56" s="203">
        <v>1.06</v>
      </c>
      <c r="Q56" s="203">
        <v>2.0099999999999998</v>
      </c>
      <c r="R56" s="203">
        <v>8.77</v>
      </c>
      <c r="S56" s="203">
        <v>5.46</v>
      </c>
      <c r="T56" s="203">
        <v>0</v>
      </c>
      <c r="U56" s="203">
        <v>2.37</v>
      </c>
      <c r="V56" s="203">
        <v>3.74</v>
      </c>
      <c r="W56" s="203">
        <v>10.87</v>
      </c>
      <c r="X56" s="203">
        <v>30.7</v>
      </c>
      <c r="Y56" s="203">
        <v>0</v>
      </c>
      <c r="Z56" s="203">
        <v>66.45</v>
      </c>
      <c r="AA56" s="203">
        <v>13.5</v>
      </c>
      <c r="AB56" s="203">
        <v>0</v>
      </c>
      <c r="AC56" s="203">
        <v>18.899999999999999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18.54</v>
      </c>
      <c r="AS56" s="203">
        <v>31</v>
      </c>
      <c r="AT56" s="203">
        <v>40.68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240.31</v>
      </c>
      <c r="L57" s="203">
        <v>3.06</v>
      </c>
      <c r="M57" s="203">
        <v>1.19</v>
      </c>
      <c r="N57" s="203">
        <v>1.99</v>
      </c>
      <c r="O57" s="203">
        <v>1.4</v>
      </c>
      <c r="P57" s="203">
        <v>13</v>
      </c>
      <c r="Q57" s="203">
        <v>2.0099999999999998</v>
      </c>
      <c r="R57" s="203">
        <v>8.77</v>
      </c>
      <c r="S57" s="203">
        <v>5.46</v>
      </c>
      <c r="T57" s="203">
        <v>0</v>
      </c>
      <c r="U57" s="203">
        <v>2.37</v>
      </c>
      <c r="V57" s="203">
        <v>3.74</v>
      </c>
      <c r="W57" s="203">
        <v>10.87</v>
      </c>
      <c r="X57" s="203">
        <v>30.7</v>
      </c>
      <c r="Y57" s="203">
        <v>0</v>
      </c>
      <c r="Z57" s="203">
        <v>66.45</v>
      </c>
      <c r="AA57" s="203">
        <v>13.5</v>
      </c>
      <c r="AB57" s="203">
        <v>0</v>
      </c>
      <c r="AC57" s="203">
        <v>18.899999999999999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18.54</v>
      </c>
      <c r="AS57" s="203">
        <v>31</v>
      </c>
      <c r="AT57" s="203">
        <v>40.68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240.31</v>
      </c>
      <c r="L58" s="203">
        <v>3.06</v>
      </c>
      <c r="M58" s="203">
        <v>1.19</v>
      </c>
      <c r="N58" s="203">
        <v>1.99</v>
      </c>
      <c r="O58" s="203">
        <v>1.4</v>
      </c>
      <c r="P58" s="203">
        <v>13</v>
      </c>
      <c r="Q58" s="203">
        <v>2.0099999999999998</v>
      </c>
      <c r="R58" s="203">
        <v>8.77</v>
      </c>
      <c r="S58" s="203">
        <v>5.46</v>
      </c>
      <c r="T58" s="203">
        <v>0</v>
      </c>
      <c r="U58" s="203">
        <v>2.37</v>
      </c>
      <c r="V58" s="203">
        <v>3.74</v>
      </c>
      <c r="W58" s="203">
        <v>10.87</v>
      </c>
      <c r="X58" s="203">
        <v>30.7</v>
      </c>
      <c r="Y58" s="203">
        <v>0</v>
      </c>
      <c r="Z58" s="203">
        <v>66.45</v>
      </c>
      <c r="AA58" s="203">
        <v>13.5</v>
      </c>
      <c r="AB58" s="203">
        <v>0</v>
      </c>
      <c r="AC58" s="203">
        <v>18.899999999999999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18.54</v>
      </c>
      <c r="AS58" s="203">
        <v>31</v>
      </c>
      <c r="AT58" s="203">
        <v>40.68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240.31</v>
      </c>
      <c r="L59" s="203">
        <v>3.06</v>
      </c>
      <c r="M59" s="203">
        <v>1.19</v>
      </c>
      <c r="N59" s="203">
        <v>1.99</v>
      </c>
      <c r="O59" s="203">
        <v>1.4</v>
      </c>
      <c r="P59" s="203">
        <v>13</v>
      </c>
      <c r="Q59" s="203">
        <v>2.0099999999999998</v>
      </c>
      <c r="R59" s="203">
        <v>8.77</v>
      </c>
      <c r="S59" s="203">
        <v>5.46</v>
      </c>
      <c r="T59" s="203">
        <v>0</v>
      </c>
      <c r="U59" s="203">
        <v>2.37</v>
      </c>
      <c r="V59" s="203">
        <v>3.74</v>
      </c>
      <c r="W59" s="203">
        <v>10.87</v>
      </c>
      <c r="X59" s="203">
        <v>30.7</v>
      </c>
      <c r="Y59" s="203">
        <v>0</v>
      </c>
      <c r="Z59" s="203">
        <v>66.45</v>
      </c>
      <c r="AA59" s="203">
        <v>13.5</v>
      </c>
      <c r="AB59" s="203">
        <v>0</v>
      </c>
      <c r="AC59" s="203">
        <v>18.899999999999999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18.489999999999998</v>
      </c>
      <c r="AS59" s="203">
        <v>31</v>
      </c>
      <c r="AT59" s="203">
        <v>40.68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240.31</v>
      </c>
      <c r="L60" s="203">
        <v>3.06</v>
      </c>
      <c r="M60" s="203">
        <v>1.19</v>
      </c>
      <c r="N60" s="203">
        <v>1.99</v>
      </c>
      <c r="O60" s="203">
        <v>1.4</v>
      </c>
      <c r="P60" s="203">
        <v>13</v>
      </c>
      <c r="Q60" s="203">
        <v>2.0099999999999998</v>
      </c>
      <c r="R60" s="203">
        <v>8.77</v>
      </c>
      <c r="S60" s="203">
        <v>5.46</v>
      </c>
      <c r="T60" s="203">
        <v>0</v>
      </c>
      <c r="U60" s="203">
        <v>2.37</v>
      </c>
      <c r="V60" s="203">
        <v>3.74</v>
      </c>
      <c r="W60" s="203">
        <v>10.87</v>
      </c>
      <c r="X60" s="203">
        <v>30.7</v>
      </c>
      <c r="Y60" s="203">
        <v>0</v>
      </c>
      <c r="Z60" s="203">
        <v>66.45</v>
      </c>
      <c r="AA60" s="203">
        <v>13.5</v>
      </c>
      <c r="AB60" s="203">
        <v>0</v>
      </c>
      <c r="AC60" s="203">
        <v>18.899999999999999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18.489999999999998</v>
      </c>
      <c r="AS60" s="203">
        <v>31</v>
      </c>
      <c r="AT60" s="203">
        <v>40.68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240.31</v>
      </c>
      <c r="L61" s="203">
        <v>3.06</v>
      </c>
      <c r="M61" s="203">
        <v>1.19</v>
      </c>
      <c r="N61" s="203">
        <v>1.99</v>
      </c>
      <c r="O61" s="203">
        <v>1.4</v>
      </c>
      <c r="P61" s="203">
        <v>13</v>
      </c>
      <c r="Q61" s="203">
        <v>2.0099999999999998</v>
      </c>
      <c r="R61" s="203">
        <v>8.77</v>
      </c>
      <c r="S61" s="203">
        <v>5.46</v>
      </c>
      <c r="T61" s="203">
        <v>0</v>
      </c>
      <c r="U61" s="203">
        <v>2.37</v>
      </c>
      <c r="V61" s="203">
        <v>3.74</v>
      </c>
      <c r="W61" s="203">
        <v>10.87</v>
      </c>
      <c r="X61" s="203">
        <v>30.7</v>
      </c>
      <c r="Y61" s="203">
        <v>0</v>
      </c>
      <c r="Z61" s="203">
        <v>66.45</v>
      </c>
      <c r="AA61" s="203">
        <v>13.5</v>
      </c>
      <c r="AB61" s="203">
        <v>0</v>
      </c>
      <c r="AC61" s="203">
        <v>18.899999999999999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18.489999999999998</v>
      </c>
      <c r="AS61" s="203">
        <v>31</v>
      </c>
      <c r="AT61" s="203">
        <v>40.68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240.31</v>
      </c>
      <c r="L62" s="203">
        <v>3.06</v>
      </c>
      <c r="M62" s="203">
        <v>1.19</v>
      </c>
      <c r="N62" s="203">
        <v>1.99</v>
      </c>
      <c r="O62" s="203">
        <v>1.4</v>
      </c>
      <c r="P62" s="203">
        <v>13</v>
      </c>
      <c r="Q62" s="203">
        <v>2.0099999999999998</v>
      </c>
      <c r="R62" s="203">
        <v>8.77</v>
      </c>
      <c r="S62" s="203">
        <v>5.46</v>
      </c>
      <c r="T62" s="203">
        <v>0</v>
      </c>
      <c r="U62" s="203">
        <v>2.37</v>
      </c>
      <c r="V62" s="203">
        <v>3.74</v>
      </c>
      <c r="W62" s="203">
        <v>10.87</v>
      </c>
      <c r="X62" s="203">
        <v>30.7</v>
      </c>
      <c r="Y62" s="203">
        <v>0</v>
      </c>
      <c r="Z62" s="203">
        <v>66.45</v>
      </c>
      <c r="AA62" s="203">
        <v>13.5</v>
      </c>
      <c r="AB62" s="203">
        <v>0</v>
      </c>
      <c r="AC62" s="203">
        <v>18.899999999999999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18.489999999999998</v>
      </c>
      <c r="AS62" s="203">
        <v>31</v>
      </c>
      <c r="AT62" s="203">
        <v>40.68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240.31</v>
      </c>
      <c r="L63" s="203">
        <v>3.06</v>
      </c>
      <c r="M63" s="203">
        <v>1.19</v>
      </c>
      <c r="N63" s="203">
        <v>1.99</v>
      </c>
      <c r="O63" s="203">
        <v>1.4</v>
      </c>
      <c r="P63" s="203">
        <v>13</v>
      </c>
      <c r="Q63" s="203">
        <v>2.0099999999999998</v>
      </c>
      <c r="R63" s="203">
        <v>8.77</v>
      </c>
      <c r="S63" s="203">
        <v>5.46</v>
      </c>
      <c r="T63" s="203">
        <v>0</v>
      </c>
      <c r="U63" s="203">
        <v>2.37</v>
      </c>
      <c r="V63" s="203">
        <v>3.74</v>
      </c>
      <c r="W63" s="203">
        <v>10.87</v>
      </c>
      <c r="X63" s="203">
        <v>30.7</v>
      </c>
      <c r="Y63" s="203">
        <v>0</v>
      </c>
      <c r="Z63" s="203">
        <v>66.45</v>
      </c>
      <c r="AA63" s="203">
        <v>13.5</v>
      </c>
      <c r="AB63" s="203">
        <v>0</v>
      </c>
      <c r="AC63" s="203">
        <v>18.899999999999999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18.59</v>
      </c>
      <c r="AS63" s="203">
        <v>31</v>
      </c>
      <c r="AT63" s="203">
        <v>40.68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240.31</v>
      </c>
      <c r="L64" s="203">
        <v>3.06</v>
      </c>
      <c r="M64" s="203">
        <v>1.19</v>
      </c>
      <c r="N64" s="203">
        <v>1.99</v>
      </c>
      <c r="O64" s="203">
        <v>1.4</v>
      </c>
      <c r="P64" s="203">
        <v>13</v>
      </c>
      <c r="Q64" s="203">
        <v>2.0099999999999998</v>
      </c>
      <c r="R64" s="203">
        <v>8.77</v>
      </c>
      <c r="S64" s="203">
        <v>5.46</v>
      </c>
      <c r="T64" s="203">
        <v>0</v>
      </c>
      <c r="U64" s="203">
        <v>2.37</v>
      </c>
      <c r="V64" s="203">
        <v>3.74</v>
      </c>
      <c r="W64" s="203">
        <v>10.87</v>
      </c>
      <c r="X64" s="203">
        <v>30.7</v>
      </c>
      <c r="Y64" s="203">
        <v>0</v>
      </c>
      <c r="Z64" s="203">
        <v>66.45</v>
      </c>
      <c r="AA64" s="203">
        <v>13.5</v>
      </c>
      <c r="AB64" s="203">
        <v>0</v>
      </c>
      <c r="AC64" s="203">
        <v>18.899999999999999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18.59</v>
      </c>
      <c r="AS64" s="203">
        <v>31</v>
      </c>
      <c r="AT64" s="203">
        <v>40.68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240.31</v>
      </c>
      <c r="L65" s="203">
        <v>3.06</v>
      </c>
      <c r="M65" s="203">
        <v>1.19</v>
      </c>
      <c r="N65" s="203">
        <v>1.99</v>
      </c>
      <c r="O65" s="203">
        <v>1.4</v>
      </c>
      <c r="P65" s="203">
        <v>13</v>
      </c>
      <c r="Q65" s="203">
        <v>2.0099999999999998</v>
      </c>
      <c r="R65" s="203">
        <v>8.77</v>
      </c>
      <c r="S65" s="203">
        <v>5.46</v>
      </c>
      <c r="T65" s="203">
        <v>0</v>
      </c>
      <c r="U65" s="203">
        <v>2.37</v>
      </c>
      <c r="V65" s="203">
        <v>3.67</v>
      </c>
      <c r="W65" s="203">
        <v>12.07</v>
      </c>
      <c r="X65" s="203">
        <v>30.7</v>
      </c>
      <c r="Y65" s="203">
        <v>0</v>
      </c>
      <c r="Z65" s="203">
        <v>66.45</v>
      </c>
      <c r="AA65" s="203">
        <v>13.5</v>
      </c>
      <c r="AB65" s="203">
        <v>0</v>
      </c>
      <c r="AC65" s="203">
        <v>19.850000000000001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18.59</v>
      </c>
      <c r="AS65" s="203">
        <v>31</v>
      </c>
      <c r="AT65" s="203">
        <v>40.68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240.31</v>
      </c>
      <c r="L66" s="203">
        <v>3.06</v>
      </c>
      <c r="M66" s="203">
        <v>1.19</v>
      </c>
      <c r="N66" s="203">
        <v>1.99</v>
      </c>
      <c r="O66" s="203">
        <v>1.4</v>
      </c>
      <c r="P66" s="203">
        <v>13</v>
      </c>
      <c r="Q66" s="203">
        <v>2.0099999999999998</v>
      </c>
      <c r="R66" s="203">
        <v>8.77</v>
      </c>
      <c r="S66" s="203">
        <v>5.46</v>
      </c>
      <c r="T66" s="203">
        <v>0</v>
      </c>
      <c r="U66" s="203">
        <v>2.37</v>
      </c>
      <c r="V66" s="203">
        <v>3.67</v>
      </c>
      <c r="W66" s="203">
        <v>12.07</v>
      </c>
      <c r="X66" s="203">
        <v>30.7</v>
      </c>
      <c r="Y66" s="203">
        <v>0</v>
      </c>
      <c r="Z66" s="203">
        <v>66.45</v>
      </c>
      <c r="AA66" s="203">
        <v>13.5</v>
      </c>
      <c r="AB66" s="203">
        <v>0</v>
      </c>
      <c r="AC66" s="203">
        <v>19.850000000000001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18.59</v>
      </c>
      <c r="AS66" s="203">
        <v>31</v>
      </c>
      <c r="AT66" s="203">
        <v>40.68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240.31</v>
      </c>
      <c r="L67" s="203">
        <v>3.06</v>
      </c>
      <c r="M67" s="203">
        <v>1.19</v>
      </c>
      <c r="N67" s="203">
        <v>1.99</v>
      </c>
      <c r="O67" s="203">
        <v>1.4</v>
      </c>
      <c r="P67" s="203">
        <v>13</v>
      </c>
      <c r="Q67" s="203">
        <v>2.0099999999999998</v>
      </c>
      <c r="R67" s="203">
        <v>8.77</v>
      </c>
      <c r="S67" s="203">
        <v>5.46</v>
      </c>
      <c r="T67" s="203">
        <v>0</v>
      </c>
      <c r="U67" s="203">
        <v>2.37</v>
      </c>
      <c r="V67" s="203">
        <v>3.67</v>
      </c>
      <c r="W67" s="203">
        <v>12.07</v>
      </c>
      <c r="X67" s="203">
        <v>30.7</v>
      </c>
      <c r="Y67" s="203">
        <v>0</v>
      </c>
      <c r="Z67" s="203">
        <v>66.45</v>
      </c>
      <c r="AA67" s="203">
        <v>13.5</v>
      </c>
      <c r="AB67" s="203">
        <v>0</v>
      </c>
      <c r="AC67" s="203">
        <v>19.850000000000001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18.59</v>
      </c>
      <c r="AS67" s="203">
        <v>31</v>
      </c>
      <c r="AT67" s="203">
        <v>40.68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240.31</v>
      </c>
      <c r="L68" s="203">
        <v>3.06</v>
      </c>
      <c r="M68" s="203">
        <v>1.19</v>
      </c>
      <c r="N68" s="203">
        <v>1.99</v>
      </c>
      <c r="O68" s="203">
        <v>1.4</v>
      </c>
      <c r="P68" s="203">
        <v>13</v>
      </c>
      <c r="Q68" s="203">
        <v>2.0099999999999998</v>
      </c>
      <c r="R68" s="203">
        <v>8.77</v>
      </c>
      <c r="S68" s="203">
        <v>5.46</v>
      </c>
      <c r="T68" s="203">
        <v>0</v>
      </c>
      <c r="U68" s="203">
        <v>2.37</v>
      </c>
      <c r="V68" s="203">
        <v>3.67</v>
      </c>
      <c r="W68" s="203">
        <v>12.07</v>
      </c>
      <c r="X68" s="203">
        <v>30.7</v>
      </c>
      <c r="Y68" s="203">
        <v>0</v>
      </c>
      <c r="Z68" s="203">
        <v>66.45</v>
      </c>
      <c r="AA68" s="203">
        <v>13.5</v>
      </c>
      <c r="AB68" s="203">
        <v>0</v>
      </c>
      <c r="AC68" s="203">
        <v>19.850000000000001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18.59</v>
      </c>
      <c r="AS68" s="203">
        <v>31</v>
      </c>
      <c r="AT68" s="203">
        <v>40.68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240.31</v>
      </c>
      <c r="L69" s="203">
        <v>3.06</v>
      </c>
      <c r="M69" s="203">
        <v>1.19</v>
      </c>
      <c r="N69" s="203">
        <v>1.99</v>
      </c>
      <c r="O69" s="203">
        <v>1.4</v>
      </c>
      <c r="P69" s="203">
        <v>1.06</v>
      </c>
      <c r="Q69" s="203">
        <v>2.0099999999999998</v>
      </c>
      <c r="R69" s="203">
        <v>8.77</v>
      </c>
      <c r="S69" s="203">
        <v>5.46</v>
      </c>
      <c r="T69" s="203">
        <v>0</v>
      </c>
      <c r="U69" s="203">
        <v>2.37</v>
      </c>
      <c r="V69" s="203">
        <v>3.67</v>
      </c>
      <c r="W69" s="203">
        <v>0.76</v>
      </c>
      <c r="X69" s="203">
        <v>2.4900000000000002</v>
      </c>
      <c r="Y69" s="203">
        <v>0</v>
      </c>
      <c r="Z69" s="203">
        <v>66.45</v>
      </c>
      <c r="AA69" s="203">
        <v>13.5</v>
      </c>
      <c r="AB69" s="203">
        <v>0</v>
      </c>
      <c r="AC69" s="203">
        <v>19.32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18.59</v>
      </c>
      <c r="AS69" s="203">
        <v>31</v>
      </c>
      <c r="AT69" s="203">
        <v>40.68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240.31</v>
      </c>
      <c r="L70" s="203">
        <v>3.06</v>
      </c>
      <c r="M70" s="203">
        <v>0.98</v>
      </c>
      <c r="N70" s="203">
        <v>1.99</v>
      </c>
      <c r="O70" s="203">
        <v>1.4</v>
      </c>
      <c r="P70" s="203">
        <v>1.06</v>
      </c>
      <c r="Q70" s="203">
        <v>2.0099999999999998</v>
      </c>
      <c r="R70" s="203">
        <v>8.77</v>
      </c>
      <c r="S70" s="203">
        <v>5.46</v>
      </c>
      <c r="T70" s="203">
        <v>0</v>
      </c>
      <c r="U70" s="203">
        <v>2.37</v>
      </c>
      <c r="V70" s="203">
        <v>3.67</v>
      </c>
      <c r="W70" s="203">
        <v>0.76</v>
      </c>
      <c r="X70" s="203">
        <v>2.4900000000000002</v>
      </c>
      <c r="Y70" s="203">
        <v>0</v>
      </c>
      <c r="Z70" s="203">
        <v>66.45</v>
      </c>
      <c r="AA70" s="203">
        <v>13.5</v>
      </c>
      <c r="AB70" s="203">
        <v>0</v>
      </c>
      <c r="AC70" s="203">
        <v>19.32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18.59</v>
      </c>
      <c r="AS70" s="203">
        <v>31</v>
      </c>
      <c r="AT70" s="203">
        <v>40.68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240.31</v>
      </c>
      <c r="L71" s="203">
        <v>3.06</v>
      </c>
      <c r="M71" s="203">
        <v>1.08</v>
      </c>
      <c r="N71" s="203">
        <v>1.99</v>
      </c>
      <c r="O71" s="203">
        <v>1.4</v>
      </c>
      <c r="P71" s="203">
        <v>1.06</v>
      </c>
      <c r="Q71" s="203">
        <v>2.0099999999999998</v>
      </c>
      <c r="R71" s="203">
        <v>8.77</v>
      </c>
      <c r="S71" s="203">
        <v>5.46</v>
      </c>
      <c r="T71" s="203">
        <v>0</v>
      </c>
      <c r="U71" s="203">
        <v>2.37</v>
      </c>
      <c r="V71" s="203">
        <v>3.74</v>
      </c>
      <c r="W71" s="203">
        <v>0.76</v>
      </c>
      <c r="X71" s="203">
        <v>2.4900000000000002</v>
      </c>
      <c r="Y71" s="203">
        <v>0</v>
      </c>
      <c r="Z71" s="203">
        <v>66.45</v>
      </c>
      <c r="AA71" s="203">
        <v>19.690000000000001</v>
      </c>
      <c r="AB71" s="203">
        <v>0</v>
      </c>
      <c r="AC71" s="203">
        <v>19.32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18.72</v>
      </c>
      <c r="AS71" s="203">
        <v>31</v>
      </c>
      <c r="AT71" s="203">
        <v>40.68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240.31</v>
      </c>
      <c r="L72" s="203">
        <v>3.06</v>
      </c>
      <c r="M72" s="203">
        <v>1.19</v>
      </c>
      <c r="N72" s="203">
        <v>1.99</v>
      </c>
      <c r="O72" s="203">
        <v>1.4</v>
      </c>
      <c r="P72" s="203">
        <v>1.06</v>
      </c>
      <c r="Q72" s="203">
        <v>2.13</v>
      </c>
      <c r="R72" s="203">
        <v>8.7799999999999994</v>
      </c>
      <c r="S72" s="203">
        <v>5.46</v>
      </c>
      <c r="T72" s="203">
        <v>0</v>
      </c>
      <c r="U72" s="203">
        <v>2.37</v>
      </c>
      <c r="V72" s="203">
        <v>3.74</v>
      </c>
      <c r="W72" s="203">
        <v>0.76</v>
      </c>
      <c r="X72" s="203">
        <v>2.4900000000000002</v>
      </c>
      <c r="Y72" s="203">
        <v>0</v>
      </c>
      <c r="Z72" s="203">
        <v>35.67</v>
      </c>
      <c r="AA72" s="203">
        <v>19.690000000000001</v>
      </c>
      <c r="AB72" s="203">
        <v>0</v>
      </c>
      <c r="AC72" s="203">
        <v>19.32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18.86</v>
      </c>
      <c r="AS72" s="203">
        <v>31</v>
      </c>
      <c r="AT72" s="203">
        <v>40.68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240.31</v>
      </c>
      <c r="L73" s="203">
        <v>3.61</v>
      </c>
      <c r="M73" s="203">
        <v>1.19</v>
      </c>
      <c r="N73" s="203">
        <v>1.99</v>
      </c>
      <c r="O73" s="203">
        <v>1.4</v>
      </c>
      <c r="P73" s="203">
        <v>1.06</v>
      </c>
      <c r="Q73" s="203">
        <v>2.13</v>
      </c>
      <c r="R73" s="203">
        <v>8.7799999999999994</v>
      </c>
      <c r="S73" s="203">
        <v>5.46</v>
      </c>
      <c r="T73" s="203">
        <v>0</v>
      </c>
      <c r="U73" s="203">
        <v>2.37</v>
      </c>
      <c r="V73" s="203">
        <v>0.33</v>
      </c>
      <c r="W73" s="203">
        <v>0.76</v>
      </c>
      <c r="X73" s="203">
        <v>2.4900000000000002</v>
      </c>
      <c r="Y73" s="203">
        <v>0</v>
      </c>
      <c r="Z73" s="203">
        <v>4.67</v>
      </c>
      <c r="AA73" s="203">
        <v>1.51</v>
      </c>
      <c r="AB73" s="203">
        <v>0</v>
      </c>
      <c r="AC73" s="203">
        <v>19.32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19.09</v>
      </c>
      <c r="AS73" s="203">
        <v>31</v>
      </c>
      <c r="AT73" s="203">
        <v>40.68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212.17</v>
      </c>
      <c r="L74" s="203">
        <v>0.8</v>
      </c>
      <c r="M74" s="203">
        <v>1.19</v>
      </c>
      <c r="N74" s="203">
        <v>1.99</v>
      </c>
      <c r="O74" s="203">
        <v>1.4</v>
      </c>
      <c r="P74" s="203">
        <v>1.06</v>
      </c>
      <c r="Q74" s="203">
        <v>0.17</v>
      </c>
      <c r="R74" s="203">
        <v>4.2300000000000004</v>
      </c>
      <c r="S74" s="203">
        <v>1.78</v>
      </c>
      <c r="T74" s="203">
        <v>0</v>
      </c>
      <c r="U74" s="203">
        <v>2.37</v>
      </c>
      <c r="V74" s="203">
        <v>0.33</v>
      </c>
      <c r="W74" s="203">
        <v>0.76</v>
      </c>
      <c r="X74" s="203">
        <v>2.4900000000000002</v>
      </c>
      <c r="Y74" s="203">
        <v>0</v>
      </c>
      <c r="Z74" s="203">
        <v>4.67</v>
      </c>
      <c r="AA74" s="203">
        <v>1.51</v>
      </c>
      <c r="AB74" s="203">
        <v>0</v>
      </c>
      <c r="AC74" s="203">
        <v>19.32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15.59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19.09</v>
      </c>
      <c r="AS74" s="203">
        <v>31</v>
      </c>
      <c r="AT74" s="203">
        <v>40.68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160.52000000000001</v>
      </c>
      <c r="L75" s="203">
        <v>0.69</v>
      </c>
      <c r="M75" s="203">
        <v>1.19</v>
      </c>
      <c r="N75" s="203">
        <v>1.99</v>
      </c>
      <c r="O75" s="203">
        <v>1.4</v>
      </c>
      <c r="P75" s="203">
        <v>1.06</v>
      </c>
      <c r="Q75" s="203">
        <v>0.17</v>
      </c>
      <c r="R75" s="203">
        <v>4.0599999999999996</v>
      </c>
      <c r="S75" s="203">
        <v>1.08</v>
      </c>
      <c r="T75" s="203">
        <v>0</v>
      </c>
      <c r="U75" s="203">
        <v>2.37</v>
      </c>
      <c r="V75" s="203">
        <v>0.33</v>
      </c>
      <c r="W75" s="203">
        <v>0.76</v>
      </c>
      <c r="X75" s="203">
        <v>2.4900000000000002</v>
      </c>
      <c r="Y75" s="203">
        <v>0</v>
      </c>
      <c r="Z75" s="203">
        <v>4.67</v>
      </c>
      <c r="AA75" s="203">
        <v>1.52</v>
      </c>
      <c r="AB75" s="203">
        <v>0</v>
      </c>
      <c r="AC75" s="203">
        <v>19.32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20.02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19.09</v>
      </c>
      <c r="AS75" s="203">
        <v>31</v>
      </c>
      <c r="AT75" s="203">
        <v>40.68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76.06</v>
      </c>
      <c r="L76" s="203">
        <v>0.24</v>
      </c>
      <c r="M76" s="203">
        <v>1.19</v>
      </c>
      <c r="N76" s="203">
        <v>1.99</v>
      </c>
      <c r="O76" s="203">
        <v>1.4</v>
      </c>
      <c r="P76" s="203">
        <v>1.06</v>
      </c>
      <c r="Q76" s="203">
        <v>0.17</v>
      </c>
      <c r="R76" s="203">
        <v>1.05</v>
      </c>
      <c r="S76" s="203">
        <v>0.44</v>
      </c>
      <c r="T76" s="203">
        <v>0</v>
      </c>
      <c r="U76" s="203">
        <v>2.37</v>
      </c>
      <c r="V76" s="203">
        <v>0.33</v>
      </c>
      <c r="W76" s="203">
        <v>0.76</v>
      </c>
      <c r="X76" s="203">
        <v>2.4900000000000002</v>
      </c>
      <c r="Y76" s="203">
        <v>0</v>
      </c>
      <c r="Z76" s="203">
        <v>4.67</v>
      </c>
      <c r="AA76" s="203">
        <v>1.52</v>
      </c>
      <c r="AB76" s="203">
        <v>0</v>
      </c>
      <c r="AC76" s="203">
        <v>19.32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20.02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19.09</v>
      </c>
      <c r="AS76" s="203">
        <v>31</v>
      </c>
      <c r="AT76" s="203">
        <v>40.68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19.46</v>
      </c>
      <c r="L77" s="203">
        <v>0.24</v>
      </c>
      <c r="M77" s="203">
        <v>1.19</v>
      </c>
      <c r="N77" s="203">
        <v>1.99</v>
      </c>
      <c r="O77" s="203">
        <v>1.4</v>
      </c>
      <c r="P77" s="203">
        <v>1.06</v>
      </c>
      <c r="Q77" s="203">
        <v>0.17</v>
      </c>
      <c r="R77" s="203">
        <v>0.71</v>
      </c>
      <c r="S77" s="203">
        <v>0.44</v>
      </c>
      <c r="T77" s="203">
        <v>0</v>
      </c>
      <c r="U77" s="203">
        <v>2.37</v>
      </c>
      <c r="V77" s="203">
        <v>0.33</v>
      </c>
      <c r="W77" s="203">
        <v>0.76</v>
      </c>
      <c r="X77" s="203">
        <v>2.4900000000000002</v>
      </c>
      <c r="Y77" s="203">
        <v>0</v>
      </c>
      <c r="Z77" s="203">
        <v>4.67</v>
      </c>
      <c r="AA77" s="203">
        <v>1.52</v>
      </c>
      <c r="AB77" s="203">
        <v>0</v>
      </c>
      <c r="AC77" s="203">
        <v>19.32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15.59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19.18</v>
      </c>
      <c r="AS77" s="203">
        <v>31</v>
      </c>
      <c r="AT77" s="203">
        <v>40.68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19.46</v>
      </c>
      <c r="L78" s="203">
        <v>0.24</v>
      </c>
      <c r="M78" s="203">
        <v>1.19</v>
      </c>
      <c r="N78" s="203">
        <v>1.99</v>
      </c>
      <c r="O78" s="203">
        <v>1.4</v>
      </c>
      <c r="P78" s="203">
        <v>1.06</v>
      </c>
      <c r="Q78" s="203">
        <v>0.17</v>
      </c>
      <c r="R78" s="203">
        <v>0.71</v>
      </c>
      <c r="S78" s="203">
        <v>0.44</v>
      </c>
      <c r="T78" s="203">
        <v>0</v>
      </c>
      <c r="U78" s="203">
        <v>2.37</v>
      </c>
      <c r="V78" s="203">
        <v>0.33</v>
      </c>
      <c r="W78" s="203">
        <v>0.76</v>
      </c>
      <c r="X78" s="203">
        <v>2.4900000000000002</v>
      </c>
      <c r="Y78" s="203">
        <v>0</v>
      </c>
      <c r="Z78" s="203">
        <v>4.67</v>
      </c>
      <c r="AA78" s="203">
        <v>1.52</v>
      </c>
      <c r="AB78" s="203">
        <v>0</v>
      </c>
      <c r="AC78" s="203">
        <v>19.32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15.59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19.18</v>
      </c>
      <c r="AS78" s="203">
        <v>31</v>
      </c>
      <c r="AT78" s="203">
        <v>40.68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19.47</v>
      </c>
      <c r="L79" s="203">
        <v>0.24</v>
      </c>
      <c r="M79" s="203">
        <v>1.19</v>
      </c>
      <c r="N79" s="203">
        <v>1.99</v>
      </c>
      <c r="O79" s="203">
        <v>1.4</v>
      </c>
      <c r="P79" s="203">
        <v>1.06</v>
      </c>
      <c r="Q79" s="203">
        <v>0.17</v>
      </c>
      <c r="R79" s="203">
        <v>0.71</v>
      </c>
      <c r="S79" s="203">
        <v>0.44</v>
      </c>
      <c r="T79" s="203">
        <v>0</v>
      </c>
      <c r="U79" s="203">
        <v>2.37</v>
      </c>
      <c r="V79" s="203">
        <v>0.33</v>
      </c>
      <c r="W79" s="203">
        <v>0.55000000000000004</v>
      </c>
      <c r="X79" s="203">
        <v>2.4900000000000002</v>
      </c>
      <c r="Y79" s="203">
        <v>0</v>
      </c>
      <c r="Z79" s="203">
        <v>4.67</v>
      </c>
      <c r="AA79" s="203">
        <v>1.52</v>
      </c>
      <c r="AB79" s="203">
        <v>0</v>
      </c>
      <c r="AC79" s="203">
        <v>19.32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15.59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19.18</v>
      </c>
      <c r="AS79" s="203">
        <v>31</v>
      </c>
      <c r="AT79" s="203">
        <v>40.68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105.66</v>
      </c>
      <c r="L80" s="203">
        <v>0.24</v>
      </c>
      <c r="M80" s="203">
        <v>1.19</v>
      </c>
      <c r="N80" s="203">
        <v>1.99</v>
      </c>
      <c r="O80" s="203">
        <v>1.4</v>
      </c>
      <c r="P80" s="203">
        <v>1.06</v>
      </c>
      <c r="Q80" s="203">
        <v>0.17</v>
      </c>
      <c r="R80" s="203">
        <v>0.71</v>
      </c>
      <c r="S80" s="203">
        <v>0.44</v>
      </c>
      <c r="T80" s="203">
        <v>0</v>
      </c>
      <c r="U80" s="203">
        <v>2.37</v>
      </c>
      <c r="V80" s="203">
        <v>0.33</v>
      </c>
      <c r="W80" s="203">
        <v>0.55000000000000004</v>
      </c>
      <c r="X80" s="203">
        <v>2.4900000000000002</v>
      </c>
      <c r="Y80" s="203">
        <v>0</v>
      </c>
      <c r="Z80" s="203">
        <v>4.67</v>
      </c>
      <c r="AA80" s="203">
        <v>1.52</v>
      </c>
      <c r="AB80" s="203">
        <v>0</v>
      </c>
      <c r="AC80" s="203">
        <v>19.32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15.59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19.18</v>
      </c>
      <c r="AS80" s="203">
        <v>31</v>
      </c>
      <c r="AT80" s="203">
        <v>40.68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125.64</v>
      </c>
      <c r="L81" s="203">
        <v>0.24</v>
      </c>
      <c r="M81" s="203">
        <v>1.19</v>
      </c>
      <c r="N81" s="203">
        <v>1.99</v>
      </c>
      <c r="O81" s="203">
        <v>1.4</v>
      </c>
      <c r="P81" s="203">
        <v>1.06</v>
      </c>
      <c r="Q81" s="203">
        <v>0.17</v>
      </c>
      <c r="R81" s="203">
        <v>0.71</v>
      </c>
      <c r="S81" s="203">
        <v>0.44</v>
      </c>
      <c r="T81" s="203">
        <v>0</v>
      </c>
      <c r="U81" s="203">
        <v>2.37</v>
      </c>
      <c r="V81" s="203">
        <v>0.33</v>
      </c>
      <c r="W81" s="203">
        <v>0.55000000000000004</v>
      </c>
      <c r="X81" s="203">
        <v>2.4900000000000002</v>
      </c>
      <c r="Y81" s="203">
        <v>0</v>
      </c>
      <c r="Z81" s="203">
        <v>4.67</v>
      </c>
      <c r="AA81" s="203">
        <v>1.52</v>
      </c>
      <c r="AB81" s="203">
        <v>0</v>
      </c>
      <c r="AC81" s="203">
        <v>19.32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15.59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19.23</v>
      </c>
      <c r="AS81" s="203">
        <v>31</v>
      </c>
      <c r="AT81" s="203">
        <v>40.68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203.27</v>
      </c>
      <c r="L82" s="203">
        <v>3</v>
      </c>
      <c r="M82" s="203">
        <v>1.19</v>
      </c>
      <c r="N82" s="203">
        <v>1.99</v>
      </c>
      <c r="O82" s="203">
        <v>1.4</v>
      </c>
      <c r="P82" s="203">
        <v>1.06</v>
      </c>
      <c r="Q82" s="203">
        <v>2.13</v>
      </c>
      <c r="R82" s="203">
        <v>8.77</v>
      </c>
      <c r="S82" s="203">
        <v>5.45</v>
      </c>
      <c r="T82" s="203">
        <v>0</v>
      </c>
      <c r="U82" s="203">
        <v>2.37</v>
      </c>
      <c r="V82" s="203">
        <v>0.33</v>
      </c>
      <c r="W82" s="203">
        <v>0.55000000000000004</v>
      </c>
      <c r="X82" s="203">
        <v>2.4900000000000002</v>
      </c>
      <c r="Y82" s="203">
        <v>0</v>
      </c>
      <c r="Z82" s="203">
        <v>4.67</v>
      </c>
      <c r="AA82" s="203">
        <v>1.52</v>
      </c>
      <c r="AB82" s="203">
        <v>0</v>
      </c>
      <c r="AC82" s="203">
        <v>19.32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15.59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19.23</v>
      </c>
      <c r="AS82" s="203">
        <v>31</v>
      </c>
      <c r="AT82" s="203">
        <v>40.68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240.31</v>
      </c>
      <c r="L83" s="203">
        <v>3.07</v>
      </c>
      <c r="M83" s="203">
        <v>1.19</v>
      </c>
      <c r="N83" s="203">
        <v>1.99</v>
      </c>
      <c r="O83" s="203">
        <v>1.4</v>
      </c>
      <c r="P83" s="203">
        <v>1.06</v>
      </c>
      <c r="Q83" s="203">
        <v>2.13</v>
      </c>
      <c r="R83" s="203">
        <v>8.77</v>
      </c>
      <c r="S83" s="203">
        <v>5.45</v>
      </c>
      <c r="T83" s="203">
        <v>0</v>
      </c>
      <c r="U83" s="203">
        <v>2.37</v>
      </c>
      <c r="V83" s="203">
        <v>3.74</v>
      </c>
      <c r="W83" s="203">
        <v>0.55000000000000004</v>
      </c>
      <c r="X83" s="203">
        <v>2.4900000000000002</v>
      </c>
      <c r="Y83" s="203">
        <v>0</v>
      </c>
      <c r="Z83" s="203">
        <v>35.67</v>
      </c>
      <c r="AA83" s="203">
        <v>20.39</v>
      </c>
      <c r="AB83" s="203">
        <v>0</v>
      </c>
      <c r="AC83" s="203">
        <v>19.32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15.59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19.23</v>
      </c>
      <c r="AS83" s="203">
        <v>31</v>
      </c>
      <c r="AT83" s="203">
        <v>40.68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240.31</v>
      </c>
      <c r="L84" s="203">
        <v>3.06</v>
      </c>
      <c r="M84" s="203">
        <v>1.19</v>
      </c>
      <c r="N84" s="203">
        <v>1.99</v>
      </c>
      <c r="O84" s="203">
        <v>1.4</v>
      </c>
      <c r="P84" s="203">
        <v>1.06</v>
      </c>
      <c r="Q84" s="203">
        <v>2.13</v>
      </c>
      <c r="R84" s="203">
        <v>8.77</v>
      </c>
      <c r="S84" s="203">
        <v>5.45</v>
      </c>
      <c r="T84" s="203">
        <v>0</v>
      </c>
      <c r="U84" s="203">
        <v>2.37</v>
      </c>
      <c r="V84" s="203">
        <v>3.74</v>
      </c>
      <c r="W84" s="203">
        <v>0.55000000000000004</v>
      </c>
      <c r="X84" s="203">
        <v>2.4900000000000002</v>
      </c>
      <c r="Y84" s="203">
        <v>0</v>
      </c>
      <c r="Z84" s="203">
        <v>66.44</v>
      </c>
      <c r="AA84" s="203">
        <v>20.39</v>
      </c>
      <c r="AB84" s="203">
        <v>0</v>
      </c>
      <c r="AC84" s="203">
        <v>19.32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15.59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19.23</v>
      </c>
      <c r="AS84" s="203">
        <v>31</v>
      </c>
      <c r="AT84" s="203">
        <v>40.68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240.31</v>
      </c>
      <c r="L85" s="203">
        <v>3.06</v>
      </c>
      <c r="M85" s="203">
        <v>1.19</v>
      </c>
      <c r="N85" s="203">
        <v>1.99</v>
      </c>
      <c r="O85" s="203">
        <v>1.4</v>
      </c>
      <c r="P85" s="203">
        <v>1.06</v>
      </c>
      <c r="Q85" s="203">
        <v>2.13</v>
      </c>
      <c r="R85" s="203">
        <v>8.4499999999999993</v>
      </c>
      <c r="S85" s="203">
        <v>5.31</v>
      </c>
      <c r="T85" s="203">
        <v>0</v>
      </c>
      <c r="U85" s="203">
        <v>2.37</v>
      </c>
      <c r="V85" s="203">
        <v>3.74</v>
      </c>
      <c r="W85" s="203">
        <v>0.55000000000000004</v>
      </c>
      <c r="X85" s="203">
        <v>2.4900000000000002</v>
      </c>
      <c r="Y85" s="203">
        <v>0</v>
      </c>
      <c r="Z85" s="203">
        <v>66.44</v>
      </c>
      <c r="AA85" s="203">
        <v>19.66</v>
      </c>
      <c r="AB85" s="203">
        <v>0</v>
      </c>
      <c r="AC85" s="203">
        <v>19.32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15.59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19.23</v>
      </c>
      <c r="AS85" s="203">
        <v>31</v>
      </c>
      <c r="AT85" s="203">
        <v>40.68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240.31</v>
      </c>
      <c r="L86" s="203">
        <v>3.06</v>
      </c>
      <c r="M86" s="203">
        <v>1.19</v>
      </c>
      <c r="N86" s="203">
        <v>1.99</v>
      </c>
      <c r="O86" s="203">
        <v>1.4</v>
      </c>
      <c r="P86" s="203">
        <v>1.06</v>
      </c>
      <c r="Q86" s="203">
        <v>2.13</v>
      </c>
      <c r="R86" s="203">
        <v>8.7799999999999994</v>
      </c>
      <c r="S86" s="203">
        <v>5.46</v>
      </c>
      <c r="T86" s="203">
        <v>0</v>
      </c>
      <c r="U86" s="203">
        <v>2.37</v>
      </c>
      <c r="V86" s="203">
        <v>3.74</v>
      </c>
      <c r="W86" s="203">
        <v>0.55000000000000004</v>
      </c>
      <c r="X86" s="203">
        <v>2.4900000000000002</v>
      </c>
      <c r="Y86" s="203">
        <v>0</v>
      </c>
      <c r="Z86" s="203">
        <v>66.44</v>
      </c>
      <c r="AA86" s="203">
        <v>19.66</v>
      </c>
      <c r="AB86" s="203">
        <v>0</v>
      </c>
      <c r="AC86" s="203">
        <v>19.32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15.59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19.23</v>
      </c>
      <c r="AS86" s="203">
        <v>31</v>
      </c>
      <c r="AT86" s="203">
        <v>40.68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240.31</v>
      </c>
      <c r="L87" s="203">
        <v>3.06</v>
      </c>
      <c r="M87" s="203">
        <v>1.19</v>
      </c>
      <c r="N87" s="203">
        <v>1.99</v>
      </c>
      <c r="O87" s="203">
        <v>1.4</v>
      </c>
      <c r="P87" s="203">
        <v>1.06</v>
      </c>
      <c r="Q87" s="203">
        <v>2.14</v>
      </c>
      <c r="R87" s="203">
        <v>8.77</v>
      </c>
      <c r="S87" s="203">
        <v>5.46</v>
      </c>
      <c r="T87" s="203">
        <v>0</v>
      </c>
      <c r="U87" s="203">
        <v>2.37</v>
      </c>
      <c r="V87" s="203">
        <v>3.93</v>
      </c>
      <c r="W87" s="203">
        <v>0.56000000000000005</v>
      </c>
      <c r="X87" s="203">
        <v>2.4900000000000002</v>
      </c>
      <c r="Y87" s="203">
        <v>0</v>
      </c>
      <c r="Z87" s="203">
        <v>67.88</v>
      </c>
      <c r="AA87" s="203">
        <v>13.5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15.59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19.28</v>
      </c>
      <c r="AS87" s="203">
        <v>31</v>
      </c>
      <c r="AT87" s="203">
        <v>40.68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240.31</v>
      </c>
      <c r="L88" s="203">
        <v>3.06</v>
      </c>
      <c r="M88" s="203">
        <v>1.19</v>
      </c>
      <c r="N88" s="203">
        <v>1.99</v>
      </c>
      <c r="O88" s="203">
        <v>1.4</v>
      </c>
      <c r="P88" s="203">
        <v>1.06</v>
      </c>
      <c r="Q88" s="203">
        <v>2.14</v>
      </c>
      <c r="R88" s="203">
        <v>8.77</v>
      </c>
      <c r="S88" s="203">
        <v>5.46</v>
      </c>
      <c r="T88" s="203">
        <v>0</v>
      </c>
      <c r="U88" s="203">
        <v>2.37</v>
      </c>
      <c r="V88" s="203">
        <v>3.93</v>
      </c>
      <c r="W88" s="203">
        <v>0.56000000000000005</v>
      </c>
      <c r="X88" s="203">
        <v>2.4900000000000002</v>
      </c>
      <c r="Y88" s="203">
        <v>0</v>
      </c>
      <c r="Z88" s="203">
        <v>67.88</v>
      </c>
      <c r="AA88" s="203">
        <v>13.5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15.59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19.28</v>
      </c>
      <c r="AS88" s="203">
        <v>31</v>
      </c>
      <c r="AT88" s="203">
        <v>40.68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240.31</v>
      </c>
      <c r="L89" s="203">
        <v>3.06</v>
      </c>
      <c r="M89" s="203">
        <v>1.19</v>
      </c>
      <c r="N89" s="203">
        <v>1.99</v>
      </c>
      <c r="O89" s="203">
        <v>1.4</v>
      </c>
      <c r="P89" s="203">
        <v>1.06</v>
      </c>
      <c r="Q89" s="203">
        <v>2.14</v>
      </c>
      <c r="R89" s="203">
        <v>8.7100000000000009</v>
      </c>
      <c r="S89" s="203">
        <v>5.46</v>
      </c>
      <c r="T89" s="203">
        <v>0</v>
      </c>
      <c r="U89" s="203">
        <v>2.37</v>
      </c>
      <c r="V89" s="203">
        <v>0.33</v>
      </c>
      <c r="W89" s="203">
        <v>0.56000000000000005</v>
      </c>
      <c r="X89" s="203">
        <v>2.4900000000000002</v>
      </c>
      <c r="Y89" s="203">
        <v>0</v>
      </c>
      <c r="Z89" s="203">
        <v>4.67</v>
      </c>
      <c r="AA89" s="203">
        <v>1.51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19.28</v>
      </c>
      <c r="AS89" s="203">
        <v>31</v>
      </c>
      <c r="AT89" s="203">
        <v>40.68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240.31</v>
      </c>
      <c r="L90" s="203">
        <v>3.06</v>
      </c>
      <c r="M90" s="203">
        <v>1.19</v>
      </c>
      <c r="N90" s="203">
        <v>1.99</v>
      </c>
      <c r="O90" s="203">
        <v>1.4</v>
      </c>
      <c r="P90" s="203">
        <v>1.06</v>
      </c>
      <c r="Q90" s="203">
        <v>2.14</v>
      </c>
      <c r="R90" s="203">
        <v>8.7100000000000009</v>
      </c>
      <c r="S90" s="203">
        <v>5.46</v>
      </c>
      <c r="T90" s="203">
        <v>0</v>
      </c>
      <c r="U90" s="203">
        <v>2.37</v>
      </c>
      <c r="V90" s="203">
        <v>0.33</v>
      </c>
      <c r="W90" s="203">
        <v>0.56000000000000005</v>
      </c>
      <c r="X90" s="203">
        <v>2.4900000000000002</v>
      </c>
      <c r="Y90" s="203">
        <v>0</v>
      </c>
      <c r="Z90" s="203">
        <v>4.67</v>
      </c>
      <c r="AA90" s="203">
        <v>1.51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19.28</v>
      </c>
      <c r="AS90" s="203">
        <v>31</v>
      </c>
      <c r="AT90" s="203">
        <v>40.68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240.31</v>
      </c>
      <c r="L91" s="203">
        <v>3.06</v>
      </c>
      <c r="M91" s="203">
        <v>1.19</v>
      </c>
      <c r="N91" s="203">
        <v>1.99</v>
      </c>
      <c r="O91" s="203">
        <v>1.4</v>
      </c>
      <c r="P91" s="203">
        <v>1.06</v>
      </c>
      <c r="Q91" s="203">
        <v>2.14</v>
      </c>
      <c r="R91" s="203">
        <v>8.7100000000000009</v>
      </c>
      <c r="S91" s="203">
        <v>5.46</v>
      </c>
      <c r="T91" s="203">
        <v>0</v>
      </c>
      <c r="U91" s="203">
        <v>2.37</v>
      </c>
      <c r="V91" s="203">
        <v>0.33</v>
      </c>
      <c r="W91" s="203">
        <v>0.56000000000000005</v>
      </c>
      <c r="X91" s="203">
        <v>2.4900000000000002</v>
      </c>
      <c r="Y91" s="203">
        <v>0</v>
      </c>
      <c r="Z91" s="203">
        <v>4.67</v>
      </c>
      <c r="AA91" s="203">
        <v>1.51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19.32</v>
      </c>
      <c r="AS91" s="203">
        <v>31</v>
      </c>
      <c r="AT91" s="203">
        <v>40.68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240.31</v>
      </c>
      <c r="L92" s="203">
        <v>3.06</v>
      </c>
      <c r="M92" s="203">
        <v>1.19</v>
      </c>
      <c r="N92" s="203">
        <v>1.99</v>
      </c>
      <c r="O92" s="203">
        <v>1.4</v>
      </c>
      <c r="P92" s="203">
        <v>1.06</v>
      </c>
      <c r="Q92" s="203">
        <v>2.14</v>
      </c>
      <c r="R92" s="203">
        <v>8.7100000000000009</v>
      </c>
      <c r="S92" s="203">
        <v>5.46</v>
      </c>
      <c r="T92" s="203">
        <v>0</v>
      </c>
      <c r="U92" s="203">
        <v>2.37</v>
      </c>
      <c r="V92" s="203">
        <v>0.33</v>
      </c>
      <c r="W92" s="203">
        <v>0.56000000000000005</v>
      </c>
      <c r="X92" s="203">
        <v>2.4900000000000002</v>
      </c>
      <c r="Y92" s="203">
        <v>0</v>
      </c>
      <c r="Z92" s="203">
        <v>4.67</v>
      </c>
      <c r="AA92" s="203">
        <v>1.51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19.420000000000002</v>
      </c>
      <c r="AS92" s="203">
        <v>31</v>
      </c>
      <c r="AT92" s="203">
        <v>40.68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240.31</v>
      </c>
      <c r="L93" s="203">
        <v>3.06</v>
      </c>
      <c r="M93" s="203">
        <v>1.19</v>
      </c>
      <c r="N93" s="203">
        <v>1.99</v>
      </c>
      <c r="O93" s="203">
        <v>1.4</v>
      </c>
      <c r="P93" s="203">
        <v>1.06</v>
      </c>
      <c r="Q93" s="203">
        <v>2.14</v>
      </c>
      <c r="R93" s="203">
        <v>8.7100000000000009</v>
      </c>
      <c r="S93" s="203">
        <v>5.46</v>
      </c>
      <c r="T93" s="203">
        <v>0</v>
      </c>
      <c r="U93" s="203">
        <v>2.37</v>
      </c>
      <c r="V93" s="203">
        <v>0.33</v>
      </c>
      <c r="W93" s="203">
        <v>0.56000000000000005</v>
      </c>
      <c r="X93" s="203">
        <v>2.4900000000000002</v>
      </c>
      <c r="Y93" s="203">
        <v>0</v>
      </c>
      <c r="Z93" s="203">
        <v>4.67</v>
      </c>
      <c r="AA93" s="203">
        <v>1.51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19.420000000000002</v>
      </c>
      <c r="AS93" s="203">
        <v>31</v>
      </c>
      <c r="AT93" s="203">
        <v>40.68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240.31</v>
      </c>
      <c r="L94" s="203">
        <v>3.06</v>
      </c>
      <c r="M94" s="203">
        <v>1.19</v>
      </c>
      <c r="N94" s="203">
        <v>1.99</v>
      </c>
      <c r="O94" s="203">
        <v>1.4</v>
      </c>
      <c r="P94" s="203">
        <v>1.06</v>
      </c>
      <c r="Q94" s="203">
        <v>2.14</v>
      </c>
      <c r="R94" s="203">
        <v>8.7100000000000009</v>
      </c>
      <c r="S94" s="203">
        <v>5.46</v>
      </c>
      <c r="T94" s="203">
        <v>0</v>
      </c>
      <c r="U94" s="203">
        <v>2.37</v>
      </c>
      <c r="V94" s="203">
        <v>0.33</v>
      </c>
      <c r="W94" s="203">
        <v>0.56000000000000005</v>
      </c>
      <c r="X94" s="203">
        <v>2.4900000000000002</v>
      </c>
      <c r="Y94" s="203">
        <v>0</v>
      </c>
      <c r="Z94" s="203">
        <v>4.67</v>
      </c>
      <c r="AA94" s="203">
        <v>1.51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19.420000000000002</v>
      </c>
      <c r="AS94" s="203">
        <v>31</v>
      </c>
      <c r="AT94" s="203">
        <v>40.68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240.31</v>
      </c>
      <c r="L95" s="203">
        <v>3.06</v>
      </c>
      <c r="M95" s="203">
        <v>1.19</v>
      </c>
      <c r="N95" s="203">
        <v>1.99</v>
      </c>
      <c r="O95" s="203">
        <v>1.4</v>
      </c>
      <c r="P95" s="203">
        <v>1.06</v>
      </c>
      <c r="Q95" s="203">
        <v>2.14</v>
      </c>
      <c r="R95" s="203">
        <v>8.7100000000000009</v>
      </c>
      <c r="S95" s="203">
        <v>5.46</v>
      </c>
      <c r="T95" s="203">
        <v>0</v>
      </c>
      <c r="U95" s="203">
        <v>2.37</v>
      </c>
      <c r="V95" s="203">
        <v>0.33</v>
      </c>
      <c r="W95" s="203">
        <v>0.56000000000000005</v>
      </c>
      <c r="X95" s="203">
        <v>2.4900000000000002</v>
      </c>
      <c r="Y95" s="203">
        <v>0</v>
      </c>
      <c r="Z95" s="203">
        <v>4.67</v>
      </c>
      <c r="AA95" s="203">
        <v>13.5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19.420000000000002</v>
      </c>
      <c r="AS95" s="203">
        <v>31</v>
      </c>
      <c r="AT95" s="203">
        <v>40.68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240.31</v>
      </c>
      <c r="L96" s="203">
        <v>3.06</v>
      </c>
      <c r="M96" s="203">
        <v>1.19</v>
      </c>
      <c r="N96" s="203">
        <v>1.99</v>
      </c>
      <c r="O96" s="203">
        <v>1.4</v>
      </c>
      <c r="P96" s="203">
        <v>1.06</v>
      </c>
      <c r="Q96" s="203">
        <v>2.14</v>
      </c>
      <c r="R96" s="203">
        <v>8.7100000000000009</v>
      </c>
      <c r="S96" s="203">
        <v>5.46</v>
      </c>
      <c r="T96" s="203">
        <v>0</v>
      </c>
      <c r="U96" s="203">
        <v>2.37</v>
      </c>
      <c r="V96" s="203">
        <v>0.33</v>
      </c>
      <c r="W96" s="203">
        <v>0.56000000000000005</v>
      </c>
      <c r="X96" s="203">
        <v>2.4900000000000002</v>
      </c>
      <c r="Y96" s="203">
        <v>0</v>
      </c>
      <c r="Z96" s="203">
        <v>4.67</v>
      </c>
      <c r="AA96" s="203">
        <v>13.5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19.510000000000002</v>
      </c>
      <c r="AS96" s="203">
        <v>31</v>
      </c>
      <c r="AT96" s="203">
        <v>40.68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240.31</v>
      </c>
      <c r="L97" s="203">
        <v>3.06</v>
      </c>
      <c r="M97" s="203">
        <v>1.19</v>
      </c>
      <c r="N97" s="203">
        <v>1.99</v>
      </c>
      <c r="O97" s="203">
        <v>1.4</v>
      </c>
      <c r="P97" s="203">
        <v>1.06</v>
      </c>
      <c r="Q97" s="203">
        <v>2.14</v>
      </c>
      <c r="R97" s="203">
        <v>8.7100000000000009</v>
      </c>
      <c r="S97" s="203">
        <v>5.46</v>
      </c>
      <c r="T97" s="203">
        <v>0</v>
      </c>
      <c r="U97" s="203">
        <v>2.37</v>
      </c>
      <c r="V97" s="203">
        <v>3.74</v>
      </c>
      <c r="W97" s="203">
        <v>0.56000000000000005</v>
      </c>
      <c r="X97" s="203">
        <v>2.4900000000000002</v>
      </c>
      <c r="Y97" s="203">
        <v>0</v>
      </c>
      <c r="Z97" s="203">
        <v>35.67</v>
      </c>
      <c r="AA97" s="203">
        <v>13.5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19.510000000000002</v>
      </c>
      <c r="AS97" s="203">
        <v>31</v>
      </c>
      <c r="AT97" s="203">
        <v>40.68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240.31</v>
      </c>
      <c r="L98" s="203">
        <v>3.06</v>
      </c>
      <c r="M98" s="203">
        <v>1.19</v>
      </c>
      <c r="N98" s="203">
        <v>1.99</v>
      </c>
      <c r="O98" s="203">
        <v>1.4</v>
      </c>
      <c r="P98" s="203">
        <v>1.06</v>
      </c>
      <c r="Q98" s="203">
        <v>2.14</v>
      </c>
      <c r="R98" s="203">
        <v>8.7100000000000009</v>
      </c>
      <c r="S98" s="203">
        <v>5.46</v>
      </c>
      <c r="T98" s="203">
        <v>0</v>
      </c>
      <c r="U98" s="203">
        <v>2.37</v>
      </c>
      <c r="V98" s="203">
        <v>3.74</v>
      </c>
      <c r="W98" s="203">
        <v>0.56000000000000005</v>
      </c>
      <c r="X98" s="203">
        <v>2.4900000000000002</v>
      </c>
      <c r="Y98" s="203">
        <v>0</v>
      </c>
      <c r="Z98" s="203">
        <v>35.67</v>
      </c>
      <c r="AA98" s="203">
        <v>13.5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19.510000000000002</v>
      </c>
      <c r="AS98" s="203">
        <v>31</v>
      </c>
      <c r="AT98" s="203">
        <v>40.68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4.8981825000000008</v>
      </c>
      <c r="L99">
        <f t="shared" si="0"/>
        <v>5.5255000000000012E-2</v>
      </c>
      <c r="M99">
        <f t="shared" si="0"/>
        <v>4.3360000000000017E-2</v>
      </c>
      <c r="N99">
        <f t="shared" si="0"/>
        <v>4.7760000000000032E-2</v>
      </c>
      <c r="O99">
        <f t="shared" si="0"/>
        <v>3.5542500000000074E-2</v>
      </c>
      <c r="P99">
        <f t="shared" si="0"/>
        <v>6.126000000000003E-2</v>
      </c>
      <c r="Q99">
        <f t="shared" si="0"/>
        <v>3.7097499999999992E-2</v>
      </c>
      <c r="R99">
        <f t="shared" si="0"/>
        <v>0.15801749999999995</v>
      </c>
      <c r="S99">
        <f t="shared" si="0"/>
        <v>9.9174999999999916E-2</v>
      </c>
      <c r="T99">
        <f t="shared" si="0"/>
        <v>0</v>
      </c>
      <c r="U99">
        <f t="shared" si="0"/>
        <v>5.6880000000000069E-2</v>
      </c>
      <c r="V99">
        <f t="shared" si="0"/>
        <v>6.268500000000013E-2</v>
      </c>
      <c r="W99">
        <f t="shared" si="0"/>
        <v>9.7512499999999974E-2</v>
      </c>
      <c r="X99">
        <f t="shared" si="0"/>
        <v>0.34839250000000027</v>
      </c>
      <c r="Y99">
        <f t="shared" si="0"/>
        <v>0</v>
      </c>
      <c r="Z99">
        <f t="shared" si="0"/>
        <v>0.91881000000000013</v>
      </c>
      <c r="AA99">
        <f t="shared" si="0"/>
        <v>0.23208249999999986</v>
      </c>
      <c r="AB99">
        <f t="shared" si="0"/>
        <v>0</v>
      </c>
      <c r="AC99">
        <f t="shared" si="0"/>
        <v>0.45853999999999995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0.38212749999999956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0.74399999999999999</v>
      </c>
      <c r="AT99">
        <f t="shared" si="1"/>
        <v>0.9763199999999983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45697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46</v>
      </c>
      <c r="C36" s="95">
        <f>'IDT-1 Calculation'!DG36</f>
        <v>-19.475000000000001</v>
      </c>
      <c r="D36" s="95">
        <f>'IDT-1 Calculation'!DH36</f>
        <v>0</v>
      </c>
      <c r="E36" s="95">
        <f>'IDT-1 Calculation'!DI36</f>
        <v>0</v>
      </c>
      <c r="F36" s="95">
        <f>'IDT-1 Calculation'!DJ36</f>
        <v>-26.524999999999999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57</v>
      </c>
      <c r="C37" s="95">
        <f>'IDT-1 Calculation'!DG37</f>
        <v>-24.132000000000001</v>
      </c>
      <c r="D37" s="95">
        <f>'IDT-1 Calculation'!DH37</f>
        <v>0</v>
      </c>
      <c r="E37" s="95">
        <f>'IDT-1 Calculation'!DI37</f>
        <v>0</v>
      </c>
      <c r="F37" s="95">
        <f>'IDT-1 Calculation'!DJ37</f>
        <v>-32.868000000000002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64</v>
      </c>
      <c r="C38" s="95">
        <f>'IDT-1 Calculation'!DG38</f>
        <v>-27.094999999999999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-36.905000000000001</v>
      </c>
      <c r="G38" s="100">
        <f t="shared" si="0"/>
        <v>0</v>
      </c>
    </row>
    <row r="39" spans="1:7">
      <c r="A39" s="99" t="s">
        <v>81</v>
      </c>
      <c r="B39" s="95">
        <f>'IDT-1 Calculation'!DF39</f>
        <v>89</v>
      </c>
      <c r="C39" s="95">
        <f>'IDT-1 Calculation'!DG39</f>
        <v>-37.679000000000002</v>
      </c>
      <c r="D39" s="95">
        <f>'IDT-1 Calculation'!DH39</f>
        <v>0</v>
      </c>
      <c r="E39" s="95">
        <f>'IDT-1 Calculation'!DI39</f>
        <v>0</v>
      </c>
      <c r="F39" s="95">
        <f>'IDT-1 Calculation'!DJ39</f>
        <v>-51.320999999999998</v>
      </c>
      <c r="G39" s="100">
        <f t="shared" si="0"/>
        <v>0</v>
      </c>
    </row>
    <row r="40" spans="1:7">
      <c r="A40" s="99" t="s">
        <v>82</v>
      </c>
      <c r="B40" s="95">
        <f>'IDT-1 Calculation'!DF40</f>
        <v>97</v>
      </c>
      <c r="C40" s="95">
        <f>'IDT-1 Calculation'!DG40</f>
        <v>-104.824</v>
      </c>
      <c r="D40" s="95">
        <f>'IDT-1 Calculation'!DH40</f>
        <v>0</v>
      </c>
      <c r="E40" s="95">
        <f>'IDT-1 Calculation'!DI40</f>
        <v>0</v>
      </c>
      <c r="F40" s="95">
        <f>'IDT-1 Calculation'!DJ40</f>
        <v>7.8239999999999998</v>
      </c>
      <c r="G40" s="100">
        <f t="shared" si="0"/>
        <v>0</v>
      </c>
    </row>
    <row r="41" spans="1:7">
      <c r="A41" s="99" t="s">
        <v>83</v>
      </c>
      <c r="B41" s="95">
        <f>'IDT-1 Calculation'!DF41</f>
        <v>83.518000000000001</v>
      </c>
      <c r="C41" s="95">
        <f>'IDT-1 Calculation'!DG41</f>
        <v>-154</v>
      </c>
      <c r="D41" s="95">
        <f>'IDT-1 Calculation'!DH41</f>
        <v>0</v>
      </c>
      <c r="E41" s="95">
        <f>'IDT-1 Calculation'!DI41</f>
        <v>0</v>
      </c>
      <c r="F41" s="95">
        <f>'IDT-1 Calculation'!DJ41</f>
        <v>70.481999999999999</v>
      </c>
      <c r="G41" s="100">
        <f t="shared" si="0"/>
        <v>0</v>
      </c>
    </row>
    <row r="42" spans="1:7">
      <c r="A42" s="99" t="s">
        <v>84</v>
      </c>
      <c r="B42" s="95">
        <f>'IDT-1 Calculation'!DF42</f>
        <v>65.078999999999994</v>
      </c>
      <c r="C42" s="95">
        <f>'IDT-1 Calculation'!DG42</f>
        <v>-120</v>
      </c>
      <c r="D42" s="95">
        <f>'IDT-1 Calculation'!DH42</f>
        <v>0</v>
      </c>
      <c r="E42" s="95">
        <f>'IDT-1 Calculation'!DI42</f>
        <v>0</v>
      </c>
      <c r="F42" s="95">
        <f>'IDT-1 Calculation'!DJ42</f>
        <v>54.920999999999999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-131</v>
      </c>
      <c r="D43" s="95">
        <f>'IDT-1 Calculation'!DH43</f>
        <v>0</v>
      </c>
      <c r="E43" s="95">
        <f>'IDT-1 Calculation'!DI43</f>
        <v>0</v>
      </c>
      <c r="F43" s="95">
        <f>'IDT-1 Calculation'!DJ43</f>
        <v>131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-131</v>
      </c>
      <c r="D44" s="95">
        <f>'IDT-1 Calculation'!DH44</f>
        <v>0</v>
      </c>
      <c r="E44" s="95">
        <f>'IDT-1 Calculation'!DI44</f>
        <v>0</v>
      </c>
      <c r="F44" s="95">
        <f>'IDT-1 Calculation'!DJ44</f>
        <v>131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-126</v>
      </c>
      <c r="D45" s="95">
        <f>'IDT-1 Calculation'!DH45</f>
        <v>0</v>
      </c>
      <c r="E45" s="95">
        <f>'IDT-1 Calculation'!DI45</f>
        <v>0</v>
      </c>
      <c r="F45" s="95">
        <f>'IDT-1 Calculation'!DJ45</f>
        <v>126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-121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121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-131</v>
      </c>
      <c r="D47" s="95">
        <f>'IDT-1 Calculation'!DH47</f>
        <v>0</v>
      </c>
      <c r="E47" s="95">
        <f>'IDT-1 Calculation'!DI47</f>
        <v>0</v>
      </c>
      <c r="F47" s="95">
        <f>'IDT-1 Calculation'!DJ47</f>
        <v>131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-146</v>
      </c>
      <c r="D48" s="95">
        <f>'IDT-1 Calculation'!DH48</f>
        <v>0</v>
      </c>
      <c r="E48" s="95">
        <f>'IDT-1 Calculation'!DI48</f>
        <v>0</v>
      </c>
      <c r="F48" s="95">
        <f>'IDT-1 Calculation'!DJ48</f>
        <v>146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-156</v>
      </c>
      <c r="D49" s="95">
        <f>'IDT-1 Calculation'!DH49</f>
        <v>0</v>
      </c>
      <c r="E49" s="95">
        <f>'IDT-1 Calculation'!DI49</f>
        <v>0</v>
      </c>
      <c r="F49" s="95">
        <f>'IDT-1 Calculation'!DJ49</f>
        <v>156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-166</v>
      </c>
      <c r="D50" s="95">
        <f>'IDT-1 Calculation'!DH50</f>
        <v>0</v>
      </c>
      <c r="E50" s="95">
        <f>'IDT-1 Calculation'!DI50</f>
        <v>0</v>
      </c>
      <c r="F50" s="95">
        <f>'IDT-1 Calculation'!DJ50</f>
        <v>166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-143</v>
      </c>
      <c r="D51" s="95">
        <f>'IDT-1 Calculation'!DH51</f>
        <v>0</v>
      </c>
      <c r="E51" s="95">
        <f>'IDT-1 Calculation'!DI51</f>
        <v>0</v>
      </c>
      <c r="F51" s="95">
        <f>'IDT-1 Calculation'!DJ51</f>
        <v>143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-149.22900000000001</v>
      </c>
      <c r="D52" s="95">
        <f>'IDT-1 Calculation'!DH52</f>
        <v>0</v>
      </c>
      <c r="E52" s="95">
        <f>'IDT-1 Calculation'!DI52</f>
        <v>0</v>
      </c>
      <c r="F52" s="95">
        <f>'IDT-1 Calculation'!DJ52</f>
        <v>149.22900000000001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-125.78100000000001</v>
      </c>
      <c r="D53" s="95">
        <f>'IDT-1 Calculation'!DH53</f>
        <v>0</v>
      </c>
      <c r="E53" s="95">
        <f>'IDT-1 Calculation'!DI53</f>
        <v>0</v>
      </c>
      <c r="F53" s="95">
        <f>'IDT-1 Calculation'!DJ53</f>
        <v>125.78100000000001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-76.641000000000005</v>
      </c>
      <c r="D54" s="95">
        <f>'IDT-1 Calculation'!DH54</f>
        <v>0</v>
      </c>
      <c r="E54" s="95">
        <f>'IDT-1 Calculation'!DI54</f>
        <v>0</v>
      </c>
      <c r="F54" s="95">
        <f>'IDT-1 Calculation'!DJ54</f>
        <v>76.641000000000005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-70.768000000000001</v>
      </c>
      <c r="D56" s="95">
        <f>'IDT-1 Calculation'!DH56</f>
        <v>0</v>
      </c>
      <c r="E56" s="95">
        <f>'IDT-1 Calculation'!DI56</f>
        <v>0</v>
      </c>
      <c r="F56" s="95">
        <f>'IDT-1 Calculation'!DJ56</f>
        <v>70.768000000000001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-89.201999999999998</v>
      </c>
      <c r="D57" s="95">
        <f>'IDT-1 Calculation'!DH57</f>
        <v>0</v>
      </c>
      <c r="E57" s="95">
        <f>'IDT-1 Calculation'!DI57</f>
        <v>0</v>
      </c>
      <c r="F57" s="95">
        <f>'IDT-1 Calculation'!DJ57</f>
        <v>89.201999999999998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-127.482</v>
      </c>
      <c r="D58" s="95">
        <f>'IDT-1 Calculation'!DH58</f>
        <v>0</v>
      </c>
      <c r="E58" s="95">
        <f>'IDT-1 Calculation'!DI58</f>
        <v>0</v>
      </c>
      <c r="F58" s="95">
        <f>'IDT-1 Calculation'!DJ58</f>
        <v>127.482</v>
      </c>
      <c r="G58" s="100">
        <f t="shared" si="0"/>
        <v>0</v>
      </c>
    </row>
    <row r="59" spans="1:7">
      <c r="A59" s="99" t="s">
        <v>101</v>
      </c>
      <c r="B59" s="95">
        <f>'IDT-1 Calculation'!DF59</f>
        <v>-45</v>
      </c>
      <c r="C59" s="95">
        <f>'IDT-1 Calculation'!DG59</f>
        <v>-79.411000000000001</v>
      </c>
      <c r="D59" s="95">
        <f>'IDT-1 Calculation'!DH59</f>
        <v>0</v>
      </c>
      <c r="E59" s="95">
        <f>'IDT-1 Calculation'!DI59</f>
        <v>0</v>
      </c>
      <c r="F59" s="95">
        <f>'IDT-1 Calculation'!DJ59</f>
        <v>124.411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-5.085</v>
      </c>
      <c r="C67" s="95">
        <f>'IDT-1 Calculation'!DG67</f>
        <v>-3.15</v>
      </c>
      <c r="D67" s="95">
        <f>'IDT-1 Calculation'!DH67</f>
        <v>0</v>
      </c>
      <c r="E67" s="95">
        <f>'IDT-1 Calculation'!DI67</f>
        <v>0</v>
      </c>
      <c r="F67" s="95">
        <f>'IDT-1 Calculation'!DJ67</f>
        <v>8.2349999999999994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-25.308</v>
      </c>
      <c r="D68" s="95">
        <f>'IDT-1 Calculation'!DH68</f>
        <v>0</v>
      </c>
      <c r="E68" s="95">
        <f>'IDT-1 Calculation'!DI68</f>
        <v>0</v>
      </c>
      <c r="F68" s="95">
        <f>'IDT-1 Calculation'!DJ68</f>
        <v>25.308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-19.824000000000002</v>
      </c>
      <c r="D69" s="95">
        <f>'IDT-1 Calculation'!DH69</f>
        <v>0</v>
      </c>
      <c r="E69" s="95">
        <f>'IDT-1 Calculation'!DI69</f>
        <v>0</v>
      </c>
      <c r="F69" s="95">
        <f>'IDT-1 Calculation'!DJ69</f>
        <v>19.824000000000002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-37.683</v>
      </c>
      <c r="D70" s="95">
        <f>'IDT-1 Calculation'!DH70</f>
        <v>0</v>
      </c>
      <c r="E70" s="95">
        <f>'IDT-1 Calculation'!DI70</f>
        <v>0</v>
      </c>
      <c r="F70" s="95">
        <f>'IDT-1 Calculation'!DJ70</f>
        <v>37.683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-113.369</v>
      </c>
      <c r="D71" s="95">
        <f>'IDT-1 Calculation'!DH71</f>
        <v>0</v>
      </c>
      <c r="E71" s="95">
        <f>'IDT-1 Calculation'!DI71</f>
        <v>0</v>
      </c>
      <c r="F71" s="95">
        <f>'IDT-1 Calculation'!DJ71</f>
        <v>113.369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-68.649000000000001</v>
      </c>
      <c r="D72" s="95">
        <f>'IDT-1 Calculation'!DH72</f>
        <v>0</v>
      </c>
      <c r="E72" s="95">
        <f>'IDT-1 Calculation'!DI72</f>
        <v>0</v>
      </c>
      <c r="F72" s="95">
        <f>'IDT-1 Calculation'!DJ72</f>
        <v>68.649000000000001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-67.59</v>
      </c>
      <c r="D73" s="95">
        <f>'IDT-1 Calculation'!DH73</f>
        <v>0</v>
      </c>
      <c r="E73" s="95">
        <f>'IDT-1 Calculation'!DI73</f>
        <v>0</v>
      </c>
      <c r="F73" s="95">
        <f>'IDT-1 Calculation'!DJ73</f>
        <v>67.59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16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-16</v>
      </c>
      <c r="G75" s="100">
        <f t="shared" si="1"/>
        <v>0</v>
      </c>
    </row>
    <row r="76" spans="1:7">
      <c r="A76" s="99" t="s">
        <v>118</v>
      </c>
      <c r="B76" s="95">
        <f>'IDT-1 Calculation'!DF76</f>
        <v>32.520000000000003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-32.520000000000003</v>
      </c>
      <c r="G76" s="100">
        <f t="shared" si="1"/>
        <v>0</v>
      </c>
    </row>
    <row r="77" spans="1:7">
      <c r="A77" s="99" t="s">
        <v>119</v>
      </c>
      <c r="B77" s="95">
        <f>'IDT-1 Calculation'!DF77</f>
        <v>23.489000000000001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-23.489000000000001</v>
      </c>
      <c r="G77" s="100">
        <f t="shared" si="1"/>
        <v>0</v>
      </c>
    </row>
    <row r="78" spans="1:7">
      <c r="A78" s="99" t="s">
        <v>120</v>
      </c>
      <c r="B78" s="95">
        <f>'IDT-1 Calculation'!DF78</f>
        <v>16.126999999999999</v>
      </c>
      <c r="C78" s="95">
        <f>'IDT-1 Calculation'!DG78</f>
        <v>5</v>
      </c>
      <c r="D78" s="95">
        <f>'IDT-1 Calculation'!DH78</f>
        <v>0</v>
      </c>
      <c r="E78" s="95">
        <f>'IDT-1 Calculation'!DI78</f>
        <v>0</v>
      </c>
      <c r="F78" s="95">
        <f>'IDT-1 Calculation'!DJ78</f>
        <v>-21.126999999999999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8.7080000000000002</v>
      </c>
      <c r="C79" s="95">
        <f>'IDT-1 Calculation'!DG79</f>
        <v>5.3959999999999999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-14.103999999999999</v>
      </c>
      <c r="G79" s="100">
        <f t="shared" si="1"/>
        <v>0</v>
      </c>
    </row>
    <row r="80" spans="1:7">
      <c r="A80" s="99" t="s">
        <v>122</v>
      </c>
      <c r="B80" s="95">
        <f>'IDT-1 Calculation'!DF80</f>
        <v>0.85799999999999998</v>
      </c>
      <c r="C80" s="95">
        <f>'IDT-1 Calculation'!DG80</f>
        <v>0.53100000000000003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-1.389</v>
      </c>
      <c r="G80" s="100">
        <f t="shared" si="1"/>
        <v>0</v>
      </c>
    </row>
    <row r="81" spans="1:7">
      <c r="A81" s="99" t="s">
        <v>123</v>
      </c>
      <c r="B81" s="95">
        <f>'IDT-1 Calculation'!DF81</f>
        <v>6.8330000000000002</v>
      </c>
      <c r="C81" s="95">
        <f>'IDT-1 Calculation'!DG81</f>
        <v>4.2329999999999997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-11.065999999999999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5.423</v>
      </c>
      <c r="C82" s="95">
        <f>'IDT-1 Calculation'!DG82</f>
        <v>-10</v>
      </c>
      <c r="D82" s="95">
        <f>'IDT-1 Calculation'!DH82</f>
        <v>0</v>
      </c>
      <c r="E82" s="95">
        <f>'IDT-1 Calculation'!DI82</f>
        <v>0</v>
      </c>
      <c r="F82" s="95">
        <f>'IDT-1 Calculation'!DJ82</f>
        <v>4.577</v>
      </c>
      <c r="G82" s="100">
        <f t="shared" si="1"/>
        <v>0</v>
      </c>
    </row>
    <row r="83" spans="1:7">
      <c r="A83" s="99" t="s">
        <v>125</v>
      </c>
      <c r="B83" s="95">
        <f>'IDT-1 Calculation'!DF83</f>
        <v>37.963000000000001</v>
      </c>
      <c r="C83" s="95">
        <f>'IDT-1 Calculation'!DG83</f>
        <v>-70</v>
      </c>
      <c r="D83" s="95">
        <f>'IDT-1 Calculation'!DH83</f>
        <v>0</v>
      </c>
      <c r="E83" s="95">
        <f>'IDT-1 Calculation'!DI83</f>
        <v>0</v>
      </c>
      <c r="F83" s="95">
        <f>'IDT-1 Calculation'!DJ83</f>
        <v>32.036999999999999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43.386000000000003</v>
      </c>
      <c r="C84" s="95">
        <f>'IDT-1 Calculation'!DG84</f>
        <v>-80</v>
      </c>
      <c r="D84" s="95">
        <f>'IDT-1 Calculation'!DH84</f>
        <v>0</v>
      </c>
      <c r="E84" s="95">
        <f>'IDT-1 Calculation'!DI84</f>
        <v>0</v>
      </c>
      <c r="F84" s="95">
        <f>'IDT-1 Calculation'!DJ84</f>
        <v>36.613999999999997</v>
      </c>
      <c r="G84" s="100">
        <f t="shared" si="1"/>
        <v>0</v>
      </c>
    </row>
    <row r="85" spans="1:7">
      <c r="A85" s="99" t="s">
        <v>127</v>
      </c>
      <c r="B85" s="95">
        <f>'IDT-1 Calculation'!DF85</f>
        <v>51.521000000000001</v>
      </c>
      <c r="C85" s="95">
        <f>'IDT-1 Calculation'!DG85</f>
        <v>-95</v>
      </c>
      <c r="D85" s="95">
        <f>'IDT-1 Calculation'!DH85</f>
        <v>0</v>
      </c>
      <c r="E85" s="95">
        <f>'IDT-1 Calculation'!DI85</f>
        <v>0</v>
      </c>
      <c r="F85" s="95">
        <f>'IDT-1 Calculation'!DJ85</f>
        <v>43.478999999999999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93.242999999999995</v>
      </c>
      <c r="C86" s="95">
        <f>'IDT-1 Calculation'!DG86</f>
        <v>-105</v>
      </c>
      <c r="D86" s="95">
        <f>'IDT-1 Calculation'!DH86</f>
        <v>0</v>
      </c>
      <c r="E86" s="95">
        <f>'IDT-1 Calculation'!DI86</f>
        <v>0</v>
      </c>
      <c r="F86" s="95">
        <f>'IDT-1 Calculation'!DJ86</f>
        <v>11.757</v>
      </c>
      <c r="G86" s="100">
        <f t="shared" si="1"/>
        <v>0</v>
      </c>
    </row>
    <row r="87" spans="1:7">
      <c r="A87" s="99" t="s">
        <v>129</v>
      </c>
      <c r="B87" s="95">
        <f>'IDT-1 Calculation'!DF87</f>
        <v>79</v>
      </c>
      <c r="C87" s="95">
        <f>'IDT-1 Calculation'!DG87</f>
        <v>-75.962000000000003</v>
      </c>
      <c r="D87" s="95">
        <f>'IDT-1 Calculation'!DH87</f>
        <v>0</v>
      </c>
      <c r="E87" s="95">
        <f>'IDT-1 Calculation'!DI87</f>
        <v>0</v>
      </c>
      <c r="F87" s="95">
        <f>'IDT-1 Calculation'!DJ87</f>
        <v>-3.0379999999999998</v>
      </c>
      <c r="G87" s="100">
        <f t="shared" si="1"/>
        <v>0</v>
      </c>
    </row>
    <row r="88" spans="1:7">
      <c r="A88" s="99" t="s">
        <v>130</v>
      </c>
      <c r="B88" s="95">
        <f>'IDT-1 Calculation'!DF88</f>
        <v>52</v>
      </c>
      <c r="C88" s="95">
        <f>'IDT-1 Calculation'!DG88</f>
        <v>-52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31</v>
      </c>
      <c r="C89" s="95">
        <f>'IDT-1 Calculation'!DG89</f>
        <v>-21.428000000000001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-9.5719999999999992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0.23739574999999996</v>
      </c>
      <c r="C99" s="111">
        <f>SUM(C3:C98)/4000</f>
        <v>-0.82163049999999993</v>
      </c>
      <c r="D99" s="111">
        <f>SUM(D3:D98)/4000</f>
        <v>0</v>
      </c>
      <c r="E99" s="111">
        <f>SUM(E3:E98)/4000</f>
        <v>0</v>
      </c>
      <c r="F99" s="111">
        <f>SUM(F3:F98)/4000</f>
        <v>0.58423475000000002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82.14</v>
      </c>
      <c r="L3" s="203">
        <v>21.23</v>
      </c>
      <c r="M3" s="203">
        <v>0</v>
      </c>
      <c r="N3" s="203">
        <v>1.1599999999999999</v>
      </c>
      <c r="O3" s="203">
        <v>0.95</v>
      </c>
      <c r="P3" s="203">
        <v>2.65</v>
      </c>
      <c r="Q3" s="203">
        <v>1.1100000000000001</v>
      </c>
      <c r="R3" s="203">
        <v>4.7699999999999996</v>
      </c>
      <c r="S3" s="203">
        <v>2.86</v>
      </c>
      <c r="T3" s="203">
        <v>0</v>
      </c>
      <c r="U3" s="203">
        <v>12.64</v>
      </c>
      <c r="V3" s="203">
        <v>2.2799999999999998</v>
      </c>
      <c r="W3" s="203">
        <v>3.56</v>
      </c>
      <c r="X3" s="203">
        <v>0</v>
      </c>
      <c r="Y3" s="203">
        <v>0</v>
      </c>
      <c r="Z3" s="203">
        <v>37.979999999999997</v>
      </c>
      <c r="AA3" s="203">
        <v>7.8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11.2</v>
      </c>
      <c r="AS3" s="203">
        <v>17.93</v>
      </c>
      <c r="AT3" s="203">
        <v>23.53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76.64</v>
      </c>
      <c r="L4" s="203">
        <v>21.23</v>
      </c>
      <c r="M4" s="203">
        <v>0</v>
      </c>
      <c r="N4" s="203">
        <v>1.1599999999999999</v>
      </c>
      <c r="O4" s="203">
        <v>0.95</v>
      </c>
      <c r="P4" s="203">
        <v>2.65</v>
      </c>
      <c r="Q4" s="203">
        <v>1.1100000000000001</v>
      </c>
      <c r="R4" s="203">
        <v>4.7699999999999996</v>
      </c>
      <c r="S4" s="203">
        <v>2.86</v>
      </c>
      <c r="T4" s="203">
        <v>0</v>
      </c>
      <c r="U4" s="203">
        <v>12.64</v>
      </c>
      <c r="V4" s="203">
        <v>2.2799999999999998</v>
      </c>
      <c r="W4" s="203">
        <v>3.56</v>
      </c>
      <c r="X4" s="203">
        <v>1.44</v>
      </c>
      <c r="Y4" s="203">
        <v>0</v>
      </c>
      <c r="Z4" s="203">
        <v>37.979999999999997</v>
      </c>
      <c r="AA4" s="203">
        <v>7.8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11.2</v>
      </c>
      <c r="AS4" s="203">
        <v>17.93</v>
      </c>
      <c r="AT4" s="203">
        <v>23.53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76.64</v>
      </c>
      <c r="L5" s="203">
        <v>21.23</v>
      </c>
      <c r="M5" s="203">
        <v>0</v>
      </c>
      <c r="N5" s="203">
        <v>1.1599999999999999</v>
      </c>
      <c r="O5" s="203">
        <v>0.95</v>
      </c>
      <c r="P5" s="203">
        <v>2.65</v>
      </c>
      <c r="Q5" s="203">
        <v>1.1100000000000001</v>
      </c>
      <c r="R5" s="203">
        <v>4.7699999999999996</v>
      </c>
      <c r="S5" s="203">
        <v>2.86</v>
      </c>
      <c r="T5" s="203">
        <v>0</v>
      </c>
      <c r="U5" s="203">
        <v>12.64</v>
      </c>
      <c r="V5" s="203">
        <v>2.2799999999999998</v>
      </c>
      <c r="W5" s="203">
        <v>3.56</v>
      </c>
      <c r="X5" s="203">
        <v>1.44</v>
      </c>
      <c r="Y5" s="203">
        <v>0</v>
      </c>
      <c r="Z5" s="203">
        <v>37.979999999999997</v>
      </c>
      <c r="AA5" s="203">
        <v>7.8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11.2</v>
      </c>
      <c r="AS5" s="203">
        <v>17.93</v>
      </c>
      <c r="AT5" s="203">
        <v>23.53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76.64</v>
      </c>
      <c r="L6" s="203">
        <v>21.23</v>
      </c>
      <c r="M6" s="203">
        <v>0</v>
      </c>
      <c r="N6" s="203">
        <v>1.1599999999999999</v>
      </c>
      <c r="O6" s="203">
        <v>0.95</v>
      </c>
      <c r="P6" s="203">
        <v>2.65</v>
      </c>
      <c r="Q6" s="203">
        <v>1.1100000000000001</v>
      </c>
      <c r="R6" s="203">
        <v>4.7699999999999996</v>
      </c>
      <c r="S6" s="203">
        <v>2.86</v>
      </c>
      <c r="T6" s="203">
        <v>0</v>
      </c>
      <c r="U6" s="203">
        <v>12.64</v>
      </c>
      <c r="V6" s="203">
        <v>2.2799999999999998</v>
      </c>
      <c r="W6" s="203">
        <v>3.56</v>
      </c>
      <c r="X6" s="203">
        <v>1.44</v>
      </c>
      <c r="Y6" s="203">
        <v>0</v>
      </c>
      <c r="Z6" s="203">
        <v>37.979999999999997</v>
      </c>
      <c r="AA6" s="203">
        <v>7.8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11.2</v>
      </c>
      <c r="AS6" s="203">
        <v>17.93</v>
      </c>
      <c r="AT6" s="203">
        <v>23.53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76.64</v>
      </c>
      <c r="L7" s="203">
        <v>21.23</v>
      </c>
      <c r="M7" s="203">
        <v>0</v>
      </c>
      <c r="N7" s="203">
        <v>1.1599999999999999</v>
      </c>
      <c r="O7" s="203">
        <v>0.95</v>
      </c>
      <c r="P7" s="203">
        <v>2.65</v>
      </c>
      <c r="Q7" s="203">
        <v>1.1100000000000001</v>
      </c>
      <c r="R7" s="203">
        <v>4.7699999999999996</v>
      </c>
      <c r="S7" s="203">
        <v>2.86</v>
      </c>
      <c r="T7" s="203">
        <v>0</v>
      </c>
      <c r="U7" s="203">
        <v>12.64</v>
      </c>
      <c r="V7" s="203">
        <v>2.2799999999999998</v>
      </c>
      <c r="W7" s="203">
        <v>3.56</v>
      </c>
      <c r="X7" s="203">
        <v>1.44</v>
      </c>
      <c r="Y7" s="203">
        <v>0</v>
      </c>
      <c r="Z7" s="203">
        <v>37.979999999999997</v>
      </c>
      <c r="AA7" s="203">
        <v>7.8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11.2</v>
      </c>
      <c r="AS7" s="203">
        <v>17.93</v>
      </c>
      <c r="AT7" s="203">
        <v>23.53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76.64</v>
      </c>
      <c r="L8" s="203">
        <v>21.23</v>
      </c>
      <c r="M8" s="203">
        <v>0</v>
      </c>
      <c r="N8" s="203">
        <v>1.1599999999999999</v>
      </c>
      <c r="O8" s="203">
        <v>0.95</v>
      </c>
      <c r="P8" s="203">
        <v>2.65</v>
      </c>
      <c r="Q8" s="203">
        <v>1.1100000000000001</v>
      </c>
      <c r="R8" s="203">
        <v>4.7699999999999996</v>
      </c>
      <c r="S8" s="203">
        <v>2.86</v>
      </c>
      <c r="T8" s="203">
        <v>0</v>
      </c>
      <c r="U8" s="203">
        <v>12.64</v>
      </c>
      <c r="V8" s="203">
        <v>2.2799999999999998</v>
      </c>
      <c r="W8" s="203">
        <v>3.56</v>
      </c>
      <c r="X8" s="203">
        <v>1.44</v>
      </c>
      <c r="Y8" s="203">
        <v>0</v>
      </c>
      <c r="Z8" s="203">
        <v>37.979999999999997</v>
      </c>
      <c r="AA8" s="203">
        <v>7.8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11.2</v>
      </c>
      <c r="AS8" s="203">
        <v>17.93</v>
      </c>
      <c r="AT8" s="203">
        <v>23.53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76.64</v>
      </c>
      <c r="L9" s="203">
        <v>21.23</v>
      </c>
      <c r="M9" s="203">
        <v>0</v>
      </c>
      <c r="N9" s="203">
        <v>1.1599999999999999</v>
      </c>
      <c r="O9" s="203">
        <v>0.95</v>
      </c>
      <c r="P9" s="203">
        <v>2.65</v>
      </c>
      <c r="Q9" s="203">
        <v>1.1100000000000001</v>
      </c>
      <c r="R9" s="203">
        <v>4.7699999999999996</v>
      </c>
      <c r="S9" s="203">
        <v>2.86</v>
      </c>
      <c r="T9" s="203">
        <v>0</v>
      </c>
      <c r="U9" s="203">
        <v>12.64</v>
      </c>
      <c r="V9" s="203">
        <v>2.2799999999999998</v>
      </c>
      <c r="W9" s="203">
        <v>3.56</v>
      </c>
      <c r="X9" s="203">
        <v>1.44</v>
      </c>
      <c r="Y9" s="203">
        <v>0</v>
      </c>
      <c r="Z9" s="203">
        <v>37.979999999999997</v>
      </c>
      <c r="AA9" s="203">
        <v>7.8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11.2</v>
      </c>
      <c r="AS9" s="203">
        <v>17.93</v>
      </c>
      <c r="AT9" s="203">
        <v>23.53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76.64</v>
      </c>
      <c r="L10" s="203">
        <v>21.23</v>
      </c>
      <c r="M10" s="203">
        <v>0</v>
      </c>
      <c r="N10" s="203">
        <v>1.1599999999999999</v>
      </c>
      <c r="O10" s="203">
        <v>0.95</v>
      </c>
      <c r="P10" s="203">
        <v>2.65</v>
      </c>
      <c r="Q10" s="203">
        <v>1.1100000000000001</v>
      </c>
      <c r="R10" s="203">
        <v>4.7699999999999996</v>
      </c>
      <c r="S10" s="203">
        <v>2.86</v>
      </c>
      <c r="T10" s="203">
        <v>0</v>
      </c>
      <c r="U10" s="203">
        <v>12.64</v>
      </c>
      <c r="V10" s="203">
        <v>2.2799999999999998</v>
      </c>
      <c r="W10" s="203">
        <v>3.56</v>
      </c>
      <c r="X10" s="203">
        <v>1.44</v>
      </c>
      <c r="Y10" s="203">
        <v>0</v>
      </c>
      <c r="Z10" s="203">
        <v>37.979999999999997</v>
      </c>
      <c r="AA10" s="203">
        <v>7.8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11.2</v>
      </c>
      <c r="AS10" s="203">
        <v>17.93</v>
      </c>
      <c r="AT10" s="203">
        <v>23.53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76.64</v>
      </c>
      <c r="L11" s="203">
        <v>21.23</v>
      </c>
      <c r="M11" s="203">
        <v>0</v>
      </c>
      <c r="N11" s="203">
        <v>1.1599999999999999</v>
      </c>
      <c r="O11" s="203">
        <v>0.95</v>
      </c>
      <c r="P11" s="203">
        <v>2.65</v>
      </c>
      <c r="Q11" s="203">
        <v>1.1100000000000001</v>
      </c>
      <c r="R11" s="203">
        <v>4.7699999999999996</v>
      </c>
      <c r="S11" s="203">
        <v>2.86</v>
      </c>
      <c r="T11" s="203">
        <v>0</v>
      </c>
      <c r="U11" s="203">
        <v>12.64</v>
      </c>
      <c r="V11" s="203">
        <v>2.2799999999999998</v>
      </c>
      <c r="W11" s="203">
        <v>3.56</v>
      </c>
      <c r="X11" s="203">
        <v>1.44</v>
      </c>
      <c r="Y11" s="203">
        <v>0</v>
      </c>
      <c r="Z11" s="203">
        <v>37.979999999999997</v>
      </c>
      <c r="AA11" s="203">
        <v>7.8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11.2</v>
      </c>
      <c r="AS11" s="203">
        <v>17.93</v>
      </c>
      <c r="AT11" s="203">
        <v>23.53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76.64</v>
      </c>
      <c r="L12" s="203">
        <v>21.23</v>
      </c>
      <c r="M12" s="203">
        <v>0</v>
      </c>
      <c r="N12" s="203">
        <v>1.1599999999999999</v>
      </c>
      <c r="O12" s="203">
        <v>0.95</v>
      </c>
      <c r="P12" s="203">
        <v>2.65</v>
      </c>
      <c r="Q12" s="203">
        <v>1.1100000000000001</v>
      </c>
      <c r="R12" s="203">
        <v>4.7699999999999996</v>
      </c>
      <c r="S12" s="203">
        <v>2.86</v>
      </c>
      <c r="T12" s="203">
        <v>0</v>
      </c>
      <c r="U12" s="203">
        <v>12.64</v>
      </c>
      <c r="V12" s="203">
        <v>2.2799999999999998</v>
      </c>
      <c r="W12" s="203">
        <v>3.56</v>
      </c>
      <c r="X12" s="203">
        <v>1.44</v>
      </c>
      <c r="Y12" s="203">
        <v>0</v>
      </c>
      <c r="Z12" s="203">
        <v>37.979999999999997</v>
      </c>
      <c r="AA12" s="203">
        <v>7.8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11.2</v>
      </c>
      <c r="AS12" s="203">
        <v>17.93</v>
      </c>
      <c r="AT12" s="203">
        <v>23.53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76.64</v>
      </c>
      <c r="L13" s="203">
        <v>21.23</v>
      </c>
      <c r="M13" s="203">
        <v>0</v>
      </c>
      <c r="N13" s="203">
        <v>1.1599999999999999</v>
      </c>
      <c r="O13" s="203">
        <v>1.01</v>
      </c>
      <c r="P13" s="203">
        <v>2.65</v>
      </c>
      <c r="Q13" s="203">
        <v>1.1100000000000001</v>
      </c>
      <c r="R13" s="203">
        <v>4.7699999999999996</v>
      </c>
      <c r="S13" s="203">
        <v>2.86</v>
      </c>
      <c r="T13" s="203">
        <v>0</v>
      </c>
      <c r="U13" s="203">
        <v>12.64</v>
      </c>
      <c r="V13" s="203">
        <v>2.2799999999999998</v>
      </c>
      <c r="W13" s="203">
        <v>3.56</v>
      </c>
      <c r="X13" s="203">
        <v>1.44</v>
      </c>
      <c r="Y13" s="203">
        <v>0</v>
      </c>
      <c r="Z13" s="203">
        <v>37.979999999999997</v>
      </c>
      <c r="AA13" s="203">
        <v>7.8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11.2</v>
      </c>
      <c r="AS13" s="203">
        <v>17.93</v>
      </c>
      <c r="AT13" s="203">
        <v>23.53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76.64</v>
      </c>
      <c r="L14" s="203">
        <v>21.23</v>
      </c>
      <c r="M14" s="203">
        <v>0</v>
      </c>
      <c r="N14" s="203">
        <v>1.1599999999999999</v>
      </c>
      <c r="O14" s="203">
        <v>0.96</v>
      </c>
      <c r="P14" s="203">
        <v>2.65</v>
      </c>
      <c r="Q14" s="203">
        <v>1.1100000000000001</v>
      </c>
      <c r="R14" s="203">
        <v>4.7699999999999996</v>
      </c>
      <c r="S14" s="203">
        <v>2.86</v>
      </c>
      <c r="T14" s="203">
        <v>0</v>
      </c>
      <c r="U14" s="203">
        <v>12.64</v>
      </c>
      <c r="V14" s="203">
        <v>2.2799999999999998</v>
      </c>
      <c r="W14" s="203">
        <v>3.56</v>
      </c>
      <c r="X14" s="203">
        <v>1.44</v>
      </c>
      <c r="Y14" s="203">
        <v>0</v>
      </c>
      <c r="Z14" s="203">
        <v>37.979999999999997</v>
      </c>
      <c r="AA14" s="203">
        <v>7.8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11.2</v>
      </c>
      <c r="AS14" s="203">
        <v>17.93</v>
      </c>
      <c r="AT14" s="203">
        <v>23.53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76.64</v>
      </c>
      <c r="L15" s="203">
        <v>21.23</v>
      </c>
      <c r="M15" s="203">
        <v>0</v>
      </c>
      <c r="N15" s="203">
        <v>1.1599999999999999</v>
      </c>
      <c r="O15" s="203">
        <v>0.96</v>
      </c>
      <c r="P15" s="203">
        <v>2.65</v>
      </c>
      <c r="Q15" s="203">
        <v>1.1100000000000001</v>
      </c>
      <c r="R15" s="203">
        <v>4.7699999999999996</v>
      </c>
      <c r="S15" s="203">
        <v>2.86</v>
      </c>
      <c r="T15" s="203">
        <v>0</v>
      </c>
      <c r="U15" s="203">
        <v>12.64</v>
      </c>
      <c r="V15" s="203">
        <v>2.2799999999999998</v>
      </c>
      <c r="W15" s="203">
        <v>3.56</v>
      </c>
      <c r="X15" s="203">
        <v>1.44</v>
      </c>
      <c r="Y15" s="203">
        <v>0</v>
      </c>
      <c r="Z15" s="203">
        <v>37.979999999999997</v>
      </c>
      <c r="AA15" s="203">
        <v>7.8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11.28</v>
      </c>
      <c r="AS15" s="203">
        <v>17.93</v>
      </c>
      <c r="AT15" s="203">
        <v>23.53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76.64</v>
      </c>
      <c r="L16" s="203">
        <v>21.23</v>
      </c>
      <c r="M16" s="203">
        <v>0</v>
      </c>
      <c r="N16" s="203">
        <v>1.1599999999999999</v>
      </c>
      <c r="O16" s="203">
        <v>0.96</v>
      </c>
      <c r="P16" s="203">
        <v>2.65</v>
      </c>
      <c r="Q16" s="203">
        <v>1.1100000000000001</v>
      </c>
      <c r="R16" s="203">
        <v>4.7699999999999996</v>
      </c>
      <c r="S16" s="203">
        <v>2.86</v>
      </c>
      <c r="T16" s="203">
        <v>0</v>
      </c>
      <c r="U16" s="203">
        <v>12.64</v>
      </c>
      <c r="V16" s="203">
        <v>2.2799999999999998</v>
      </c>
      <c r="W16" s="203">
        <v>3.56</v>
      </c>
      <c r="X16" s="203">
        <v>1.44</v>
      </c>
      <c r="Y16" s="203">
        <v>0</v>
      </c>
      <c r="Z16" s="203">
        <v>37.979999999999997</v>
      </c>
      <c r="AA16" s="203">
        <v>7.8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11.28</v>
      </c>
      <c r="AS16" s="203">
        <v>17.93</v>
      </c>
      <c r="AT16" s="203">
        <v>23.53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76.64</v>
      </c>
      <c r="L17" s="203">
        <v>21.23</v>
      </c>
      <c r="M17" s="203">
        <v>0</v>
      </c>
      <c r="N17" s="203">
        <v>1.1599999999999999</v>
      </c>
      <c r="O17" s="203">
        <v>0.96</v>
      </c>
      <c r="P17" s="203">
        <v>2.65</v>
      </c>
      <c r="Q17" s="203">
        <v>1.1100000000000001</v>
      </c>
      <c r="R17" s="203">
        <v>4.7699999999999996</v>
      </c>
      <c r="S17" s="203">
        <v>2.86</v>
      </c>
      <c r="T17" s="203">
        <v>0</v>
      </c>
      <c r="U17" s="203">
        <v>12.64</v>
      </c>
      <c r="V17" s="203">
        <v>2.2799999999999998</v>
      </c>
      <c r="W17" s="203">
        <v>3.56</v>
      </c>
      <c r="X17" s="203">
        <v>1.44</v>
      </c>
      <c r="Y17" s="203">
        <v>0</v>
      </c>
      <c r="Z17" s="203">
        <v>37.979999999999997</v>
      </c>
      <c r="AA17" s="203">
        <v>7.8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11.28</v>
      </c>
      <c r="AS17" s="203">
        <v>17.93</v>
      </c>
      <c r="AT17" s="203">
        <v>23.53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76.64</v>
      </c>
      <c r="L18" s="203">
        <v>21.23</v>
      </c>
      <c r="M18" s="203">
        <v>0</v>
      </c>
      <c r="N18" s="203">
        <v>1.1599999999999999</v>
      </c>
      <c r="O18" s="203">
        <v>0.96</v>
      </c>
      <c r="P18" s="203">
        <v>2.65</v>
      </c>
      <c r="Q18" s="203">
        <v>1.1100000000000001</v>
      </c>
      <c r="R18" s="203">
        <v>4.7699999999999996</v>
      </c>
      <c r="S18" s="203">
        <v>2.86</v>
      </c>
      <c r="T18" s="203">
        <v>0</v>
      </c>
      <c r="U18" s="203">
        <v>12.64</v>
      </c>
      <c r="V18" s="203">
        <v>2.2799999999999998</v>
      </c>
      <c r="W18" s="203">
        <v>3.56</v>
      </c>
      <c r="X18" s="203">
        <v>1.44</v>
      </c>
      <c r="Y18" s="203">
        <v>0</v>
      </c>
      <c r="Z18" s="203">
        <v>37.979999999999997</v>
      </c>
      <c r="AA18" s="203">
        <v>7.8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11.28</v>
      </c>
      <c r="AS18" s="203">
        <v>17.93</v>
      </c>
      <c r="AT18" s="203">
        <v>23.53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76.64</v>
      </c>
      <c r="L19" s="203">
        <v>21.23</v>
      </c>
      <c r="M19" s="203">
        <v>0</v>
      </c>
      <c r="N19" s="203">
        <v>1.1599999999999999</v>
      </c>
      <c r="O19" s="203">
        <v>0.96</v>
      </c>
      <c r="P19" s="203">
        <v>2.65</v>
      </c>
      <c r="Q19" s="203">
        <v>1.1100000000000001</v>
      </c>
      <c r="R19" s="203">
        <v>4.7699999999999996</v>
      </c>
      <c r="S19" s="203">
        <v>2.86</v>
      </c>
      <c r="T19" s="203">
        <v>0</v>
      </c>
      <c r="U19" s="203">
        <v>12.64</v>
      </c>
      <c r="V19" s="203">
        <v>2.2799999999999998</v>
      </c>
      <c r="W19" s="203">
        <v>3.56</v>
      </c>
      <c r="X19" s="203">
        <v>1.44</v>
      </c>
      <c r="Y19" s="203">
        <v>0</v>
      </c>
      <c r="Z19" s="203">
        <v>37.979999999999997</v>
      </c>
      <c r="AA19" s="203">
        <v>7.8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11.28</v>
      </c>
      <c r="AS19" s="203">
        <v>17.93</v>
      </c>
      <c r="AT19" s="203">
        <v>23.53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76.64</v>
      </c>
      <c r="L20" s="203">
        <v>21.23</v>
      </c>
      <c r="M20" s="203">
        <v>0</v>
      </c>
      <c r="N20" s="203">
        <v>1.1599999999999999</v>
      </c>
      <c r="O20" s="203">
        <v>0.96</v>
      </c>
      <c r="P20" s="203">
        <v>2.65</v>
      </c>
      <c r="Q20" s="203">
        <v>1.1100000000000001</v>
      </c>
      <c r="R20" s="203">
        <v>4.7699999999999996</v>
      </c>
      <c r="S20" s="203">
        <v>2.86</v>
      </c>
      <c r="T20" s="203">
        <v>0</v>
      </c>
      <c r="U20" s="203">
        <v>12.64</v>
      </c>
      <c r="V20" s="203">
        <v>2.2799999999999998</v>
      </c>
      <c r="W20" s="203">
        <v>3.56</v>
      </c>
      <c r="X20" s="203">
        <v>1.44</v>
      </c>
      <c r="Y20" s="203">
        <v>0</v>
      </c>
      <c r="Z20" s="203">
        <v>37.979999999999997</v>
      </c>
      <c r="AA20" s="203">
        <v>7.8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11.28</v>
      </c>
      <c r="AS20" s="203">
        <v>17.93</v>
      </c>
      <c r="AT20" s="203">
        <v>23.53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76.64</v>
      </c>
      <c r="L21" s="203">
        <v>21.23</v>
      </c>
      <c r="M21" s="203">
        <v>0</v>
      </c>
      <c r="N21" s="203">
        <v>1.1599999999999999</v>
      </c>
      <c r="O21" s="203">
        <v>0.96</v>
      </c>
      <c r="P21" s="203">
        <v>2.65</v>
      </c>
      <c r="Q21" s="203">
        <v>1.1100000000000001</v>
      </c>
      <c r="R21" s="203">
        <v>4.7699999999999996</v>
      </c>
      <c r="S21" s="203">
        <v>2.86</v>
      </c>
      <c r="T21" s="203">
        <v>0</v>
      </c>
      <c r="U21" s="203">
        <v>12.64</v>
      </c>
      <c r="V21" s="203">
        <v>2.2799999999999998</v>
      </c>
      <c r="W21" s="203">
        <v>3.56</v>
      </c>
      <c r="X21" s="203">
        <v>1.44</v>
      </c>
      <c r="Y21" s="203">
        <v>0</v>
      </c>
      <c r="Z21" s="203">
        <v>33.81</v>
      </c>
      <c r="AA21" s="203">
        <v>7.8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11.33</v>
      </c>
      <c r="AS21" s="203">
        <v>17.93</v>
      </c>
      <c r="AT21" s="203">
        <v>23.53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76.64</v>
      </c>
      <c r="L22" s="203">
        <v>21.23</v>
      </c>
      <c r="M22" s="203">
        <v>0</v>
      </c>
      <c r="N22" s="203">
        <v>1.1599999999999999</v>
      </c>
      <c r="O22" s="203">
        <v>0.96</v>
      </c>
      <c r="P22" s="203">
        <v>2.65</v>
      </c>
      <c r="Q22" s="203">
        <v>1.1100000000000001</v>
      </c>
      <c r="R22" s="203">
        <v>4.7699999999999996</v>
      </c>
      <c r="S22" s="203">
        <v>2.86</v>
      </c>
      <c r="T22" s="203">
        <v>0</v>
      </c>
      <c r="U22" s="203">
        <v>12.64</v>
      </c>
      <c r="V22" s="203">
        <v>2.2799999999999998</v>
      </c>
      <c r="W22" s="203">
        <v>3.56</v>
      </c>
      <c r="X22" s="203">
        <v>1.44</v>
      </c>
      <c r="Y22" s="203">
        <v>0</v>
      </c>
      <c r="Z22" s="203">
        <v>33.81</v>
      </c>
      <c r="AA22" s="203">
        <v>7.8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11.33</v>
      </c>
      <c r="AS22" s="203">
        <v>17.93</v>
      </c>
      <c r="AT22" s="203">
        <v>23.53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76.64</v>
      </c>
      <c r="L23" s="203">
        <v>21.23</v>
      </c>
      <c r="M23" s="203">
        <v>0</v>
      </c>
      <c r="N23" s="203">
        <v>1.1599999999999999</v>
      </c>
      <c r="O23" s="203">
        <v>0.96</v>
      </c>
      <c r="P23" s="203">
        <v>2.65</v>
      </c>
      <c r="Q23" s="203">
        <v>1.1100000000000001</v>
      </c>
      <c r="R23" s="203">
        <v>4.7699999999999996</v>
      </c>
      <c r="S23" s="203">
        <v>2.86</v>
      </c>
      <c r="T23" s="203">
        <v>0</v>
      </c>
      <c r="U23" s="203">
        <v>12.64</v>
      </c>
      <c r="V23" s="203">
        <v>2.2799999999999998</v>
      </c>
      <c r="W23" s="203">
        <v>0.33</v>
      </c>
      <c r="X23" s="203">
        <v>1.44</v>
      </c>
      <c r="Y23" s="203">
        <v>0</v>
      </c>
      <c r="Z23" s="203">
        <v>2.7</v>
      </c>
      <c r="AA23" s="203">
        <v>7.8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11.33</v>
      </c>
      <c r="AS23" s="203">
        <v>17.93</v>
      </c>
      <c r="AT23" s="203">
        <v>23.53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76.64</v>
      </c>
      <c r="L24" s="203">
        <v>21.23</v>
      </c>
      <c r="M24" s="203">
        <v>0</v>
      </c>
      <c r="N24" s="203">
        <v>1.1599999999999999</v>
      </c>
      <c r="O24" s="203">
        <v>0.96</v>
      </c>
      <c r="P24" s="203">
        <v>2.65</v>
      </c>
      <c r="Q24" s="203">
        <v>1.1100000000000001</v>
      </c>
      <c r="R24" s="203">
        <v>4.7699999999999996</v>
      </c>
      <c r="S24" s="203">
        <v>2.86</v>
      </c>
      <c r="T24" s="203">
        <v>0</v>
      </c>
      <c r="U24" s="203">
        <v>12.64</v>
      </c>
      <c r="V24" s="203">
        <v>2.2799999999999998</v>
      </c>
      <c r="W24" s="203">
        <v>0.33</v>
      </c>
      <c r="X24" s="203">
        <v>1.44</v>
      </c>
      <c r="Y24" s="203">
        <v>0</v>
      </c>
      <c r="Z24" s="203">
        <v>2.7</v>
      </c>
      <c r="AA24" s="203">
        <v>7.8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11.33</v>
      </c>
      <c r="AS24" s="203">
        <v>17.93</v>
      </c>
      <c r="AT24" s="203">
        <v>23.53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76.64</v>
      </c>
      <c r="L25" s="203">
        <v>21.23</v>
      </c>
      <c r="M25" s="203">
        <v>0</v>
      </c>
      <c r="N25" s="203">
        <v>1.1599999999999999</v>
      </c>
      <c r="O25" s="203">
        <v>0.96</v>
      </c>
      <c r="P25" s="203">
        <v>2.65</v>
      </c>
      <c r="Q25" s="203">
        <v>1.1100000000000001</v>
      </c>
      <c r="R25" s="203">
        <v>4.7699999999999996</v>
      </c>
      <c r="S25" s="203">
        <v>2.86</v>
      </c>
      <c r="T25" s="203">
        <v>0</v>
      </c>
      <c r="U25" s="203">
        <v>12.64</v>
      </c>
      <c r="V25" s="203">
        <v>2.2799999999999998</v>
      </c>
      <c r="W25" s="203">
        <v>0.33</v>
      </c>
      <c r="X25" s="203">
        <v>1.44</v>
      </c>
      <c r="Y25" s="203">
        <v>0</v>
      </c>
      <c r="Z25" s="203">
        <v>2.7</v>
      </c>
      <c r="AA25" s="203">
        <v>7.8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11.33</v>
      </c>
      <c r="AS25" s="203">
        <v>17.93</v>
      </c>
      <c r="AT25" s="203">
        <v>23.53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76.64</v>
      </c>
      <c r="L26" s="203">
        <v>21.23</v>
      </c>
      <c r="M26" s="203">
        <v>0</v>
      </c>
      <c r="N26" s="203">
        <v>1.1599999999999999</v>
      </c>
      <c r="O26" s="203">
        <v>0.96</v>
      </c>
      <c r="P26" s="203">
        <v>2.65</v>
      </c>
      <c r="Q26" s="203">
        <v>1.1100000000000001</v>
      </c>
      <c r="R26" s="203">
        <v>4.7699999999999996</v>
      </c>
      <c r="S26" s="203">
        <v>2.86</v>
      </c>
      <c r="T26" s="203">
        <v>0</v>
      </c>
      <c r="U26" s="203">
        <v>12.64</v>
      </c>
      <c r="V26" s="203">
        <v>2.2799999999999998</v>
      </c>
      <c r="W26" s="203">
        <v>0.33</v>
      </c>
      <c r="X26" s="203">
        <v>1.44</v>
      </c>
      <c r="Y26" s="203">
        <v>0</v>
      </c>
      <c r="Z26" s="203">
        <v>2.7</v>
      </c>
      <c r="AA26" s="203">
        <v>7.8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11.33</v>
      </c>
      <c r="AS26" s="203">
        <v>17.93</v>
      </c>
      <c r="AT26" s="203">
        <v>23.53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76.64</v>
      </c>
      <c r="L27" s="203">
        <v>21.23</v>
      </c>
      <c r="M27" s="203">
        <v>0</v>
      </c>
      <c r="N27" s="203">
        <v>1.1599999999999999</v>
      </c>
      <c r="O27" s="203">
        <v>0.96</v>
      </c>
      <c r="P27" s="203">
        <v>2.65</v>
      </c>
      <c r="Q27" s="203">
        <v>1.17</v>
      </c>
      <c r="R27" s="203">
        <v>5</v>
      </c>
      <c r="S27" s="203">
        <v>2.86</v>
      </c>
      <c r="T27" s="203">
        <v>0</v>
      </c>
      <c r="U27" s="203">
        <v>12.64</v>
      </c>
      <c r="V27" s="203">
        <v>2.4</v>
      </c>
      <c r="W27" s="203">
        <v>1</v>
      </c>
      <c r="X27" s="203">
        <v>5.84</v>
      </c>
      <c r="Y27" s="203">
        <v>0</v>
      </c>
      <c r="Z27" s="203">
        <v>36.049999999999997</v>
      </c>
      <c r="AA27" s="203">
        <v>10.91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11.33</v>
      </c>
      <c r="AS27" s="203">
        <v>17.93</v>
      </c>
      <c r="AT27" s="203">
        <v>23.53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76.64</v>
      </c>
      <c r="L28" s="203">
        <v>21.23</v>
      </c>
      <c r="M28" s="203">
        <v>0</v>
      </c>
      <c r="N28" s="203">
        <v>1.1599999999999999</v>
      </c>
      <c r="O28" s="203">
        <v>0.96</v>
      </c>
      <c r="P28" s="203">
        <v>2.65</v>
      </c>
      <c r="Q28" s="203">
        <v>1.17</v>
      </c>
      <c r="R28" s="203">
        <v>5</v>
      </c>
      <c r="S28" s="203">
        <v>2.86</v>
      </c>
      <c r="T28" s="203">
        <v>0</v>
      </c>
      <c r="U28" s="203">
        <v>12.64</v>
      </c>
      <c r="V28" s="203">
        <v>2.4</v>
      </c>
      <c r="W28" s="203">
        <v>0.33</v>
      </c>
      <c r="X28" s="203">
        <v>1.45</v>
      </c>
      <c r="Y28" s="203">
        <v>0</v>
      </c>
      <c r="Z28" s="203">
        <v>36.049999999999997</v>
      </c>
      <c r="AA28" s="203">
        <v>10.91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11.33</v>
      </c>
      <c r="AS28" s="203">
        <v>17.93</v>
      </c>
      <c r="AT28" s="203">
        <v>23.53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76.64</v>
      </c>
      <c r="L29" s="203">
        <v>25.81</v>
      </c>
      <c r="M29" s="203">
        <v>0</v>
      </c>
      <c r="N29" s="203">
        <v>1.1599999999999999</v>
      </c>
      <c r="O29" s="203">
        <v>0.96</v>
      </c>
      <c r="P29" s="203">
        <v>2.65</v>
      </c>
      <c r="Q29" s="203">
        <v>1.17</v>
      </c>
      <c r="R29" s="203">
        <v>5</v>
      </c>
      <c r="S29" s="203">
        <v>2.86</v>
      </c>
      <c r="T29" s="203">
        <v>0</v>
      </c>
      <c r="U29" s="203">
        <v>12.64</v>
      </c>
      <c r="V29" s="203">
        <v>0.2</v>
      </c>
      <c r="W29" s="203">
        <v>0.61</v>
      </c>
      <c r="X29" s="203">
        <v>1.44</v>
      </c>
      <c r="Y29" s="203">
        <v>0</v>
      </c>
      <c r="Z29" s="203">
        <v>2.7</v>
      </c>
      <c r="AA29" s="203">
        <v>10.91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11.58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11.39</v>
      </c>
      <c r="AS29" s="203">
        <v>17.93</v>
      </c>
      <c r="AT29" s="203">
        <v>23.53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67.98</v>
      </c>
      <c r="L30" s="203">
        <v>26.61</v>
      </c>
      <c r="M30" s="203">
        <v>0</v>
      </c>
      <c r="N30" s="203">
        <v>1.1599999999999999</v>
      </c>
      <c r="O30" s="203">
        <v>0.96</v>
      </c>
      <c r="P30" s="203">
        <v>2.65</v>
      </c>
      <c r="Q30" s="203">
        <v>1.17</v>
      </c>
      <c r="R30" s="203">
        <v>5</v>
      </c>
      <c r="S30" s="203">
        <v>2.86</v>
      </c>
      <c r="T30" s="203">
        <v>0</v>
      </c>
      <c r="U30" s="203">
        <v>12.64</v>
      </c>
      <c r="V30" s="203">
        <v>0.2</v>
      </c>
      <c r="W30" s="203">
        <v>0.37</v>
      </c>
      <c r="X30" s="203">
        <v>1.44</v>
      </c>
      <c r="Y30" s="203">
        <v>0</v>
      </c>
      <c r="Z30" s="203">
        <v>2.7</v>
      </c>
      <c r="AA30" s="203">
        <v>10.91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11.58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11.39</v>
      </c>
      <c r="AS30" s="203">
        <v>17.93</v>
      </c>
      <c r="AT30" s="203">
        <v>23.53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18.43</v>
      </c>
      <c r="L31" s="203">
        <v>9.9</v>
      </c>
      <c r="M31" s="203">
        <v>0</v>
      </c>
      <c r="N31" s="203">
        <v>1.1599999999999999</v>
      </c>
      <c r="O31" s="203">
        <v>1.55</v>
      </c>
      <c r="P31" s="203">
        <v>2.65</v>
      </c>
      <c r="Q31" s="203">
        <v>0.35</v>
      </c>
      <c r="R31" s="203">
        <v>2.0499999999999998</v>
      </c>
      <c r="S31" s="203">
        <v>1.0900000000000001</v>
      </c>
      <c r="T31" s="203">
        <v>0</v>
      </c>
      <c r="U31" s="203">
        <v>12.64</v>
      </c>
      <c r="V31" s="203">
        <v>0.19</v>
      </c>
      <c r="W31" s="203">
        <v>0.37</v>
      </c>
      <c r="X31" s="203">
        <v>1.44</v>
      </c>
      <c r="Y31" s="203">
        <v>0</v>
      </c>
      <c r="Z31" s="203">
        <v>2.7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12.6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11.39</v>
      </c>
      <c r="AS31" s="203">
        <v>17.93</v>
      </c>
      <c r="AT31" s="203">
        <v>23.53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6.27</v>
      </c>
      <c r="L32" s="203">
        <v>3.18</v>
      </c>
      <c r="M32" s="203">
        <v>0</v>
      </c>
      <c r="N32" s="203">
        <v>1.1599999999999999</v>
      </c>
      <c r="O32" s="203">
        <v>1.55</v>
      </c>
      <c r="P32" s="203">
        <v>2.65</v>
      </c>
      <c r="Q32" s="203">
        <v>0.1</v>
      </c>
      <c r="R32" s="203">
        <v>0.54</v>
      </c>
      <c r="S32" s="203">
        <v>0.28999999999999998</v>
      </c>
      <c r="T32" s="203">
        <v>0</v>
      </c>
      <c r="U32" s="203">
        <v>12.64</v>
      </c>
      <c r="V32" s="203">
        <v>0.19</v>
      </c>
      <c r="W32" s="203">
        <v>0.41</v>
      </c>
      <c r="X32" s="203">
        <v>1.44</v>
      </c>
      <c r="Y32" s="203">
        <v>0</v>
      </c>
      <c r="Z32" s="203">
        <v>2.7</v>
      </c>
      <c r="AA32" s="203">
        <v>0.88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12.6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11.39</v>
      </c>
      <c r="AS32" s="203">
        <v>17.93</v>
      </c>
      <c r="AT32" s="203">
        <v>23.53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6.27</v>
      </c>
      <c r="L33" s="203">
        <v>1.66</v>
      </c>
      <c r="M33" s="203">
        <v>0</v>
      </c>
      <c r="N33" s="203">
        <v>1.1599999999999999</v>
      </c>
      <c r="O33" s="203">
        <v>1.55</v>
      </c>
      <c r="P33" s="203">
        <v>2.65</v>
      </c>
      <c r="Q33" s="203">
        <v>0.1</v>
      </c>
      <c r="R33" s="203">
        <v>0.41</v>
      </c>
      <c r="S33" s="203">
        <v>0.26</v>
      </c>
      <c r="T33" s="203">
        <v>0</v>
      </c>
      <c r="U33" s="203">
        <v>12.64</v>
      </c>
      <c r="V33" s="203">
        <v>0.19</v>
      </c>
      <c r="W33" s="203">
        <v>0.38</v>
      </c>
      <c r="X33" s="203">
        <v>1.44</v>
      </c>
      <c r="Y33" s="203">
        <v>0</v>
      </c>
      <c r="Z33" s="203">
        <v>2.7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12.6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11.39</v>
      </c>
      <c r="AS33" s="203">
        <v>17.93</v>
      </c>
      <c r="AT33" s="203">
        <v>23.53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6.27</v>
      </c>
      <c r="L34" s="203">
        <v>1.66</v>
      </c>
      <c r="M34" s="203">
        <v>0</v>
      </c>
      <c r="N34" s="203">
        <v>1.1599999999999999</v>
      </c>
      <c r="O34" s="203">
        <v>1.55</v>
      </c>
      <c r="P34" s="203">
        <v>2.65</v>
      </c>
      <c r="Q34" s="203">
        <v>0.1</v>
      </c>
      <c r="R34" s="203">
        <v>0.41</v>
      </c>
      <c r="S34" s="203">
        <v>0.26</v>
      </c>
      <c r="T34" s="203">
        <v>0</v>
      </c>
      <c r="U34" s="203">
        <v>12.64</v>
      </c>
      <c r="V34" s="203">
        <v>0.19</v>
      </c>
      <c r="W34" s="203">
        <v>0.42</v>
      </c>
      <c r="X34" s="203">
        <v>1.44</v>
      </c>
      <c r="Y34" s="203">
        <v>0</v>
      </c>
      <c r="Z34" s="203">
        <v>2.7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12.6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11.39</v>
      </c>
      <c r="AS34" s="203">
        <v>17.93</v>
      </c>
      <c r="AT34" s="203">
        <v>23.53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6.27</v>
      </c>
      <c r="L35" s="203">
        <v>1.66</v>
      </c>
      <c r="M35" s="203">
        <v>0</v>
      </c>
      <c r="N35" s="203">
        <v>1.1599999999999999</v>
      </c>
      <c r="O35" s="203">
        <v>1.55</v>
      </c>
      <c r="P35" s="203">
        <v>2.65</v>
      </c>
      <c r="Q35" s="203">
        <v>0.1</v>
      </c>
      <c r="R35" s="203">
        <v>0.41</v>
      </c>
      <c r="S35" s="203">
        <v>0.26</v>
      </c>
      <c r="T35" s="203">
        <v>0</v>
      </c>
      <c r="U35" s="203">
        <v>12.64</v>
      </c>
      <c r="V35" s="203">
        <v>0.19</v>
      </c>
      <c r="W35" s="203">
        <v>0.39</v>
      </c>
      <c r="X35" s="203">
        <v>1.44</v>
      </c>
      <c r="Y35" s="203">
        <v>0</v>
      </c>
      <c r="Z35" s="203">
        <v>2.7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12.6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11.39</v>
      </c>
      <c r="AS35" s="203">
        <v>17.93</v>
      </c>
      <c r="AT35" s="203">
        <v>23.53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6.27</v>
      </c>
      <c r="L36" s="203">
        <v>1.66</v>
      </c>
      <c r="M36" s="203">
        <v>0</v>
      </c>
      <c r="N36" s="203">
        <v>1.1599999999999999</v>
      </c>
      <c r="O36" s="203">
        <v>1.55</v>
      </c>
      <c r="P36" s="203">
        <v>2.65</v>
      </c>
      <c r="Q36" s="203">
        <v>0.1</v>
      </c>
      <c r="R36" s="203">
        <v>0.41</v>
      </c>
      <c r="S36" s="203">
        <v>0.26</v>
      </c>
      <c r="T36" s="203">
        <v>0</v>
      </c>
      <c r="U36" s="203">
        <v>12.64</v>
      </c>
      <c r="V36" s="203">
        <v>0.19</v>
      </c>
      <c r="W36" s="203">
        <v>0.43</v>
      </c>
      <c r="X36" s="203">
        <v>1.44</v>
      </c>
      <c r="Y36" s="203">
        <v>0</v>
      </c>
      <c r="Z36" s="203">
        <v>2.7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12.6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11.39</v>
      </c>
      <c r="AS36" s="203">
        <v>17.93</v>
      </c>
      <c r="AT36" s="203">
        <v>23.53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6.27</v>
      </c>
      <c r="L37" s="203">
        <v>1.66</v>
      </c>
      <c r="M37" s="203">
        <v>0</v>
      </c>
      <c r="N37" s="203">
        <v>1.1599999999999999</v>
      </c>
      <c r="O37" s="203">
        <v>1.55</v>
      </c>
      <c r="P37" s="203">
        <v>2.65</v>
      </c>
      <c r="Q37" s="203">
        <v>0.1</v>
      </c>
      <c r="R37" s="203">
        <v>0.41</v>
      </c>
      <c r="S37" s="203">
        <v>0.26</v>
      </c>
      <c r="T37" s="203">
        <v>0</v>
      </c>
      <c r="U37" s="203">
        <v>12.64</v>
      </c>
      <c r="V37" s="203">
        <v>0.19</v>
      </c>
      <c r="W37" s="203">
        <v>0.41</v>
      </c>
      <c r="X37" s="203">
        <v>1.44</v>
      </c>
      <c r="Y37" s="203">
        <v>0</v>
      </c>
      <c r="Z37" s="203">
        <v>2.7</v>
      </c>
      <c r="AA37" s="203">
        <v>0.88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12.6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11.31</v>
      </c>
      <c r="AS37" s="203">
        <v>17.93</v>
      </c>
      <c r="AT37" s="203">
        <v>23.53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6.27</v>
      </c>
      <c r="L38" s="203">
        <v>1.66</v>
      </c>
      <c r="M38" s="203">
        <v>0</v>
      </c>
      <c r="N38" s="203">
        <v>1.1599999999999999</v>
      </c>
      <c r="O38" s="203">
        <v>1.55</v>
      </c>
      <c r="P38" s="203">
        <v>2.65</v>
      </c>
      <c r="Q38" s="203">
        <v>0.1</v>
      </c>
      <c r="R38" s="203">
        <v>0.41</v>
      </c>
      <c r="S38" s="203">
        <v>0.26</v>
      </c>
      <c r="T38" s="203">
        <v>0</v>
      </c>
      <c r="U38" s="203">
        <v>12.64</v>
      </c>
      <c r="V38" s="203">
        <v>0.19</v>
      </c>
      <c r="W38" s="203">
        <v>0.42</v>
      </c>
      <c r="X38" s="203">
        <v>1.44</v>
      </c>
      <c r="Y38" s="203">
        <v>0</v>
      </c>
      <c r="Z38" s="203">
        <v>2.7</v>
      </c>
      <c r="AA38" s="203">
        <v>0.88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12.6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11.31</v>
      </c>
      <c r="AS38" s="203">
        <v>17.93</v>
      </c>
      <c r="AT38" s="203">
        <v>23.53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6.27</v>
      </c>
      <c r="L39" s="203">
        <v>1.66</v>
      </c>
      <c r="M39" s="203">
        <v>0</v>
      </c>
      <c r="N39" s="203">
        <v>1.1599999999999999</v>
      </c>
      <c r="O39" s="203">
        <v>1.55</v>
      </c>
      <c r="P39" s="203">
        <v>2.65</v>
      </c>
      <c r="Q39" s="203">
        <v>0.1</v>
      </c>
      <c r="R39" s="203">
        <v>0.41</v>
      </c>
      <c r="S39" s="203">
        <v>0.26</v>
      </c>
      <c r="T39" s="203">
        <v>0</v>
      </c>
      <c r="U39" s="203">
        <v>12.64</v>
      </c>
      <c r="V39" s="203">
        <v>0.19</v>
      </c>
      <c r="W39" s="203">
        <v>0.43</v>
      </c>
      <c r="X39" s="203">
        <v>1.44</v>
      </c>
      <c r="Y39" s="203">
        <v>0</v>
      </c>
      <c r="Z39" s="203">
        <v>2.7</v>
      </c>
      <c r="AA39" s="203">
        <v>0.88</v>
      </c>
      <c r="AB39" s="203">
        <v>0</v>
      </c>
      <c r="AC39" s="203">
        <v>10.35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12.6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11.17</v>
      </c>
      <c r="AS39" s="203">
        <v>17.93</v>
      </c>
      <c r="AT39" s="203">
        <v>23.53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67.98</v>
      </c>
      <c r="L40" s="203">
        <v>1.66</v>
      </c>
      <c r="M40" s="203">
        <v>0</v>
      </c>
      <c r="N40" s="203">
        <v>1.1599999999999999</v>
      </c>
      <c r="O40" s="203">
        <v>1.55</v>
      </c>
      <c r="P40" s="203">
        <v>2.65</v>
      </c>
      <c r="Q40" s="203">
        <v>0.1</v>
      </c>
      <c r="R40" s="203">
        <v>0.41</v>
      </c>
      <c r="S40" s="203">
        <v>0.26</v>
      </c>
      <c r="T40" s="203">
        <v>0</v>
      </c>
      <c r="U40" s="203">
        <v>12.64</v>
      </c>
      <c r="V40" s="203">
        <v>0.19</v>
      </c>
      <c r="W40" s="203">
        <v>0.44</v>
      </c>
      <c r="X40" s="203">
        <v>1.44</v>
      </c>
      <c r="Y40" s="203">
        <v>0</v>
      </c>
      <c r="Z40" s="203">
        <v>2.7</v>
      </c>
      <c r="AA40" s="203">
        <v>0.88</v>
      </c>
      <c r="AB40" s="203">
        <v>0</v>
      </c>
      <c r="AC40" s="203">
        <v>10.35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12.6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11.17</v>
      </c>
      <c r="AS40" s="203">
        <v>17.93</v>
      </c>
      <c r="AT40" s="203">
        <v>23.53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58.36</v>
      </c>
      <c r="L41" s="203">
        <v>0</v>
      </c>
      <c r="M41" s="203">
        <v>0</v>
      </c>
      <c r="N41" s="203">
        <v>1.1599999999999999</v>
      </c>
      <c r="O41" s="203">
        <v>1.32</v>
      </c>
      <c r="P41" s="203">
        <v>2.65</v>
      </c>
      <c r="Q41" s="203">
        <v>0.1</v>
      </c>
      <c r="R41" s="203">
        <v>0.41</v>
      </c>
      <c r="S41" s="203">
        <v>0.26</v>
      </c>
      <c r="T41" s="203">
        <v>0</v>
      </c>
      <c r="U41" s="203">
        <v>12.64</v>
      </c>
      <c r="V41" s="203">
        <v>0.19</v>
      </c>
      <c r="W41" s="203">
        <v>0.44</v>
      </c>
      <c r="X41" s="203">
        <v>1.44</v>
      </c>
      <c r="Y41" s="203">
        <v>0</v>
      </c>
      <c r="Z41" s="203">
        <v>2.7</v>
      </c>
      <c r="AA41" s="203">
        <v>0.88</v>
      </c>
      <c r="AB41" s="203">
        <v>0</v>
      </c>
      <c r="AC41" s="203">
        <v>10.35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11.17</v>
      </c>
      <c r="AS41" s="203">
        <v>17.93</v>
      </c>
      <c r="AT41" s="203">
        <v>23.53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63.17</v>
      </c>
      <c r="L42" s="203">
        <v>12.15</v>
      </c>
      <c r="M42" s="203">
        <v>0</v>
      </c>
      <c r="N42" s="203">
        <v>1.1599999999999999</v>
      </c>
      <c r="O42" s="203">
        <v>1.31</v>
      </c>
      <c r="P42" s="203">
        <v>2.65</v>
      </c>
      <c r="Q42" s="203">
        <v>0.1</v>
      </c>
      <c r="R42" s="203">
        <v>0.41</v>
      </c>
      <c r="S42" s="203">
        <v>0.26</v>
      </c>
      <c r="T42" s="203">
        <v>0</v>
      </c>
      <c r="U42" s="203">
        <v>12.64</v>
      </c>
      <c r="V42" s="203">
        <v>0.19</v>
      </c>
      <c r="W42" s="203">
        <v>0.44</v>
      </c>
      <c r="X42" s="203">
        <v>1.44</v>
      </c>
      <c r="Y42" s="203">
        <v>0</v>
      </c>
      <c r="Z42" s="203">
        <v>2.7</v>
      </c>
      <c r="AA42" s="203">
        <v>0.88</v>
      </c>
      <c r="AB42" s="203">
        <v>0</v>
      </c>
      <c r="AC42" s="203">
        <v>10.35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11.09</v>
      </c>
      <c r="AS42" s="203">
        <v>17.93</v>
      </c>
      <c r="AT42" s="203">
        <v>23.53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76.64</v>
      </c>
      <c r="L43" s="203">
        <v>21.29</v>
      </c>
      <c r="M43" s="203">
        <v>0</v>
      </c>
      <c r="N43" s="203">
        <v>1.1599999999999999</v>
      </c>
      <c r="O43" s="203">
        <v>0.97</v>
      </c>
      <c r="P43" s="203">
        <v>2.65</v>
      </c>
      <c r="Q43" s="203">
        <v>0.1</v>
      </c>
      <c r="R43" s="203">
        <v>0.41</v>
      </c>
      <c r="S43" s="203">
        <v>0.26</v>
      </c>
      <c r="T43" s="203">
        <v>0</v>
      </c>
      <c r="U43" s="203">
        <v>12.64</v>
      </c>
      <c r="V43" s="203">
        <v>0.19</v>
      </c>
      <c r="W43" s="203">
        <v>0.44</v>
      </c>
      <c r="X43" s="203">
        <v>1.44</v>
      </c>
      <c r="Y43" s="203">
        <v>0</v>
      </c>
      <c r="Z43" s="203">
        <v>2.7</v>
      </c>
      <c r="AA43" s="203">
        <v>0.88</v>
      </c>
      <c r="AB43" s="203">
        <v>0</v>
      </c>
      <c r="AC43" s="203">
        <v>10.58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11.04</v>
      </c>
      <c r="AS43" s="203">
        <v>17.93</v>
      </c>
      <c r="AT43" s="203">
        <v>23.53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76.64</v>
      </c>
      <c r="L44" s="203">
        <v>21.29</v>
      </c>
      <c r="M44" s="203">
        <v>0</v>
      </c>
      <c r="N44" s="203">
        <v>1.1599999999999999</v>
      </c>
      <c r="O44" s="203">
        <v>0.97</v>
      </c>
      <c r="P44" s="203">
        <v>2.65</v>
      </c>
      <c r="Q44" s="203">
        <v>1.17</v>
      </c>
      <c r="R44" s="203">
        <v>5</v>
      </c>
      <c r="S44" s="203">
        <v>2.86</v>
      </c>
      <c r="T44" s="203">
        <v>0</v>
      </c>
      <c r="U44" s="203">
        <v>12.64</v>
      </c>
      <c r="V44" s="203">
        <v>2.0499999999999998</v>
      </c>
      <c r="W44" s="203">
        <v>0.44</v>
      </c>
      <c r="X44" s="203">
        <v>1.44</v>
      </c>
      <c r="Y44" s="203">
        <v>0</v>
      </c>
      <c r="Z44" s="203">
        <v>6.64</v>
      </c>
      <c r="AA44" s="203">
        <v>11.37</v>
      </c>
      <c r="AB44" s="203">
        <v>0</v>
      </c>
      <c r="AC44" s="203">
        <v>10.58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11.04</v>
      </c>
      <c r="AS44" s="203">
        <v>17.93</v>
      </c>
      <c r="AT44" s="203">
        <v>23.53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76.64</v>
      </c>
      <c r="L45" s="203">
        <v>21.29</v>
      </c>
      <c r="M45" s="203">
        <v>0</v>
      </c>
      <c r="N45" s="203">
        <v>1.1599999999999999</v>
      </c>
      <c r="O45" s="203">
        <v>0.97</v>
      </c>
      <c r="P45" s="203">
        <v>2.65</v>
      </c>
      <c r="Q45" s="203">
        <v>1.17</v>
      </c>
      <c r="R45" s="203">
        <v>5</v>
      </c>
      <c r="S45" s="203">
        <v>2.86</v>
      </c>
      <c r="T45" s="203">
        <v>0</v>
      </c>
      <c r="U45" s="203">
        <v>12.64</v>
      </c>
      <c r="V45" s="203">
        <v>2.0499999999999998</v>
      </c>
      <c r="W45" s="203">
        <v>0.44</v>
      </c>
      <c r="X45" s="203">
        <v>1.44</v>
      </c>
      <c r="Y45" s="203">
        <v>0</v>
      </c>
      <c r="Z45" s="203">
        <v>2.7</v>
      </c>
      <c r="AA45" s="203">
        <v>11.37</v>
      </c>
      <c r="AB45" s="203">
        <v>0</v>
      </c>
      <c r="AC45" s="203">
        <v>10.58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10.99</v>
      </c>
      <c r="AS45" s="203">
        <v>17.93</v>
      </c>
      <c r="AT45" s="203">
        <v>23.53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76.64</v>
      </c>
      <c r="L46" s="203">
        <v>21.29</v>
      </c>
      <c r="M46" s="203">
        <v>0</v>
      </c>
      <c r="N46" s="203">
        <v>1.1599999999999999</v>
      </c>
      <c r="O46" s="203">
        <v>0.97</v>
      </c>
      <c r="P46" s="203">
        <v>2.65</v>
      </c>
      <c r="Q46" s="203">
        <v>1.17</v>
      </c>
      <c r="R46" s="203">
        <v>5</v>
      </c>
      <c r="S46" s="203">
        <v>2.86</v>
      </c>
      <c r="T46" s="203">
        <v>0</v>
      </c>
      <c r="U46" s="203">
        <v>12.64</v>
      </c>
      <c r="V46" s="203">
        <v>2.0499999999999998</v>
      </c>
      <c r="W46" s="203">
        <v>0.44</v>
      </c>
      <c r="X46" s="203">
        <v>1.44</v>
      </c>
      <c r="Y46" s="203">
        <v>0</v>
      </c>
      <c r="Z46" s="203">
        <v>2.7</v>
      </c>
      <c r="AA46" s="203">
        <v>11.37</v>
      </c>
      <c r="AB46" s="203">
        <v>0</v>
      </c>
      <c r="AC46" s="203">
        <v>10.58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10.99</v>
      </c>
      <c r="AS46" s="203">
        <v>17.93</v>
      </c>
      <c r="AT46" s="203">
        <v>23.53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76.64</v>
      </c>
      <c r="L47" s="203">
        <v>21.29</v>
      </c>
      <c r="M47" s="203">
        <v>0</v>
      </c>
      <c r="N47" s="203">
        <v>1.1599999999999999</v>
      </c>
      <c r="O47" s="203">
        <v>0.97</v>
      </c>
      <c r="P47" s="203">
        <v>2.65</v>
      </c>
      <c r="Q47" s="203">
        <v>1.17</v>
      </c>
      <c r="R47" s="203">
        <v>5</v>
      </c>
      <c r="S47" s="203">
        <v>2.86</v>
      </c>
      <c r="T47" s="203">
        <v>0</v>
      </c>
      <c r="U47" s="203">
        <v>12.64</v>
      </c>
      <c r="V47" s="203">
        <v>2.0499999999999998</v>
      </c>
      <c r="W47" s="203">
        <v>5.72</v>
      </c>
      <c r="X47" s="203">
        <v>1.44</v>
      </c>
      <c r="Y47" s="203">
        <v>0</v>
      </c>
      <c r="Z47" s="203">
        <v>27.83</v>
      </c>
      <c r="AA47" s="203">
        <v>11.37</v>
      </c>
      <c r="AB47" s="203">
        <v>0</v>
      </c>
      <c r="AC47" s="203">
        <v>10.35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10.93</v>
      </c>
      <c r="AS47" s="203">
        <v>17.93</v>
      </c>
      <c r="AT47" s="203">
        <v>23.53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76.64</v>
      </c>
      <c r="L48" s="203">
        <v>21.29</v>
      </c>
      <c r="M48" s="203">
        <v>0</v>
      </c>
      <c r="N48" s="203">
        <v>1.1599999999999999</v>
      </c>
      <c r="O48" s="203">
        <v>0.97</v>
      </c>
      <c r="P48" s="203">
        <v>2.65</v>
      </c>
      <c r="Q48" s="203">
        <v>1.17</v>
      </c>
      <c r="R48" s="203">
        <v>5</v>
      </c>
      <c r="S48" s="203">
        <v>2.86</v>
      </c>
      <c r="T48" s="203">
        <v>0</v>
      </c>
      <c r="U48" s="203">
        <v>12.64</v>
      </c>
      <c r="V48" s="203">
        <v>2.0499999999999998</v>
      </c>
      <c r="W48" s="203">
        <v>5.72</v>
      </c>
      <c r="X48" s="203">
        <v>1.44</v>
      </c>
      <c r="Y48" s="203">
        <v>0</v>
      </c>
      <c r="Z48" s="203">
        <v>37.020000000000003</v>
      </c>
      <c r="AA48" s="203">
        <v>11.37</v>
      </c>
      <c r="AB48" s="203">
        <v>0</v>
      </c>
      <c r="AC48" s="203">
        <v>10.35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10.93</v>
      </c>
      <c r="AS48" s="203">
        <v>17.93</v>
      </c>
      <c r="AT48" s="203">
        <v>23.53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76.64</v>
      </c>
      <c r="L49" s="203">
        <v>21.22</v>
      </c>
      <c r="M49" s="203">
        <v>0</v>
      </c>
      <c r="N49" s="203">
        <v>1.1599999999999999</v>
      </c>
      <c r="O49" s="203">
        <v>0.97</v>
      </c>
      <c r="P49" s="203">
        <v>2.65</v>
      </c>
      <c r="Q49" s="203">
        <v>1.1100000000000001</v>
      </c>
      <c r="R49" s="203">
        <v>4.79</v>
      </c>
      <c r="S49" s="203">
        <v>2.86</v>
      </c>
      <c r="T49" s="203">
        <v>0</v>
      </c>
      <c r="U49" s="203">
        <v>12.64</v>
      </c>
      <c r="V49" s="203">
        <v>2.0499999999999998</v>
      </c>
      <c r="W49" s="203">
        <v>5.72</v>
      </c>
      <c r="X49" s="203">
        <v>1.44</v>
      </c>
      <c r="Y49" s="203">
        <v>0</v>
      </c>
      <c r="Z49" s="203">
        <v>37.020000000000003</v>
      </c>
      <c r="AA49" s="203">
        <v>11.37</v>
      </c>
      <c r="AB49" s="203">
        <v>0</v>
      </c>
      <c r="AC49" s="203">
        <v>10.35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10.83</v>
      </c>
      <c r="AS49" s="203">
        <v>17.93</v>
      </c>
      <c r="AT49" s="203">
        <v>23.53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76.64</v>
      </c>
      <c r="L50" s="203">
        <v>21.22</v>
      </c>
      <c r="M50" s="203">
        <v>0</v>
      </c>
      <c r="N50" s="203">
        <v>1.1599999999999999</v>
      </c>
      <c r="O50" s="203">
        <v>0.97</v>
      </c>
      <c r="P50" s="203">
        <v>2.65</v>
      </c>
      <c r="Q50" s="203">
        <v>1.1100000000000001</v>
      </c>
      <c r="R50" s="203">
        <v>5</v>
      </c>
      <c r="S50" s="203">
        <v>2.86</v>
      </c>
      <c r="T50" s="203">
        <v>0</v>
      </c>
      <c r="U50" s="203">
        <v>12.64</v>
      </c>
      <c r="V50" s="203">
        <v>2.0499999999999998</v>
      </c>
      <c r="W50" s="203">
        <v>5.72</v>
      </c>
      <c r="X50" s="203">
        <v>1.44</v>
      </c>
      <c r="Y50" s="203">
        <v>0</v>
      </c>
      <c r="Z50" s="203">
        <v>37.020000000000003</v>
      </c>
      <c r="AA50" s="203">
        <v>11.37</v>
      </c>
      <c r="AB50" s="203">
        <v>0</v>
      </c>
      <c r="AC50" s="203">
        <v>10.35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10.83</v>
      </c>
      <c r="AS50" s="203">
        <v>17.93</v>
      </c>
      <c r="AT50" s="203">
        <v>23.53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76.64</v>
      </c>
      <c r="L51" s="203">
        <v>21.22</v>
      </c>
      <c r="M51" s="203">
        <v>0</v>
      </c>
      <c r="N51" s="203">
        <v>1.1599999999999999</v>
      </c>
      <c r="O51" s="203">
        <v>0.97</v>
      </c>
      <c r="P51" s="203">
        <v>2.65</v>
      </c>
      <c r="Q51" s="203">
        <v>1.1100000000000001</v>
      </c>
      <c r="R51" s="203">
        <v>5</v>
      </c>
      <c r="S51" s="203">
        <v>2.86</v>
      </c>
      <c r="T51" s="203">
        <v>0</v>
      </c>
      <c r="U51" s="203">
        <v>12.64</v>
      </c>
      <c r="V51" s="203">
        <v>2.0499999999999998</v>
      </c>
      <c r="W51" s="203">
        <v>5.72</v>
      </c>
      <c r="X51" s="203">
        <v>1.44</v>
      </c>
      <c r="Y51" s="203">
        <v>0</v>
      </c>
      <c r="Z51" s="203">
        <v>37.020000000000003</v>
      </c>
      <c r="AA51" s="203">
        <v>7.8</v>
      </c>
      <c r="AB51" s="203">
        <v>0</v>
      </c>
      <c r="AC51" s="203">
        <v>10.35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10.77</v>
      </c>
      <c r="AS51" s="203">
        <v>17.93</v>
      </c>
      <c r="AT51" s="203">
        <v>23.53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76.64</v>
      </c>
      <c r="L52" s="203">
        <v>21.22</v>
      </c>
      <c r="M52" s="203">
        <v>0</v>
      </c>
      <c r="N52" s="203">
        <v>1.1599999999999999</v>
      </c>
      <c r="O52" s="203">
        <v>0.97</v>
      </c>
      <c r="P52" s="203">
        <v>2.65</v>
      </c>
      <c r="Q52" s="203">
        <v>1.1100000000000001</v>
      </c>
      <c r="R52" s="203">
        <v>5</v>
      </c>
      <c r="S52" s="203">
        <v>2.86</v>
      </c>
      <c r="T52" s="203">
        <v>0</v>
      </c>
      <c r="U52" s="203">
        <v>12.64</v>
      </c>
      <c r="V52" s="203">
        <v>2.0499999999999998</v>
      </c>
      <c r="W52" s="203">
        <v>5.72</v>
      </c>
      <c r="X52" s="203">
        <v>1.44</v>
      </c>
      <c r="Y52" s="203">
        <v>0</v>
      </c>
      <c r="Z52" s="203">
        <v>37.020000000000003</v>
      </c>
      <c r="AA52" s="203">
        <v>7.8</v>
      </c>
      <c r="AB52" s="203">
        <v>0</v>
      </c>
      <c r="AC52" s="203">
        <v>10.35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10.77</v>
      </c>
      <c r="AS52" s="203">
        <v>17.93</v>
      </c>
      <c r="AT52" s="203">
        <v>23.53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76.64</v>
      </c>
      <c r="L53" s="203">
        <v>21.22</v>
      </c>
      <c r="M53" s="203">
        <v>0</v>
      </c>
      <c r="N53" s="203">
        <v>1.1599999999999999</v>
      </c>
      <c r="O53" s="203">
        <v>0.97</v>
      </c>
      <c r="P53" s="203">
        <v>2.65</v>
      </c>
      <c r="Q53" s="203">
        <v>1.1100000000000001</v>
      </c>
      <c r="R53" s="203">
        <v>5</v>
      </c>
      <c r="S53" s="203">
        <v>2.86</v>
      </c>
      <c r="T53" s="203">
        <v>0</v>
      </c>
      <c r="U53" s="203">
        <v>12.64</v>
      </c>
      <c r="V53" s="203">
        <v>2.0499999999999998</v>
      </c>
      <c r="W53" s="203">
        <v>5.0199999999999996</v>
      </c>
      <c r="X53" s="203">
        <v>1.44</v>
      </c>
      <c r="Y53" s="203">
        <v>0</v>
      </c>
      <c r="Z53" s="203">
        <v>37.020000000000003</v>
      </c>
      <c r="AA53" s="203">
        <v>7.8</v>
      </c>
      <c r="AB53" s="203">
        <v>0</v>
      </c>
      <c r="AC53" s="203">
        <v>10.35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10.77</v>
      </c>
      <c r="AS53" s="203">
        <v>17.93</v>
      </c>
      <c r="AT53" s="203">
        <v>23.53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76.64</v>
      </c>
      <c r="L54" s="203">
        <v>21.22</v>
      </c>
      <c r="M54" s="203">
        <v>0</v>
      </c>
      <c r="N54" s="203">
        <v>1.1599999999999999</v>
      </c>
      <c r="O54" s="203">
        <v>0.97</v>
      </c>
      <c r="P54" s="203">
        <v>2.65</v>
      </c>
      <c r="Q54" s="203">
        <v>1.1100000000000001</v>
      </c>
      <c r="R54" s="203">
        <v>5</v>
      </c>
      <c r="S54" s="203">
        <v>2.86</v>
      </c>
      <c r="T54" s="203">
        <v>0</v>
      </c>
      <c r="U54" s="203">
        <v>12.64</v>
      </c>
      <c r="V54" s="203">
        <v>2.0499999999999998</v>
      </c>
      <c r="W54" s="203">
        <v>5.0199999999999996</v>
      </c>
      <c r="X54" s="203">
        <v>1.44</v>
      </c>
      <c r="Y54" s="203">
        <v>0</v>
      </c>
      <c r="Z54" s="203">
        <v>37.020000000000003</v>
      </c>
      <c r="AA54" s="203">
        <v>7.8</v>
      </c>
      <c r="AB54" s="203">
        <v>0</v>
      </c>
      <c r="AC54" s="203">
        <v>10.35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10.77</v>
      </c>
      <c r="AS54" s="203">
        <v>17.93</v>
      </c>
      <c r="AT54" s="203">
        <v>23.53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76.64</v>
      </c>
      <c r="L55" s="203">
        <v>21.22</v>
      </c>
      <c r="M55" s="203">
        <v>0</v>
      </c>
      <c r="N55" s="203">
        <v>1.1599999999999999</v>
      </c>
      <c r="O55" s="203">
        <v>0.97</v>
      </c>
      <c r="P55" s="203">
        <v>2.65</v>
      </c>
      <c r="Q55" s="203">
        <v>1.1100000000000001</v>
      </c>
      <c r="R55" s="203">
        <v>5</v>
      </c>
      <c r="S55" s="203">
        <v>2.86</v>
      </c>
      <c r="T55" s="203">
        <v>0</v>
      </c>
      <c r="U55" s="203">
        <v>12.64</v>
      </c>
      <c r="V55" s="203">
        <v>2.0499999999999998</v>
      </c>
      <c r="W55" s="203">
        <v>5.0199999999999996</v>
      </c>
      <c r="X55" s="203">
        <v>1.44</v>
      </c>
      <c r="Y55" s="203">
        <v>0</v>
      </c>
      <c r="Z55" s="203">
        <v>37.020000000000003</v>
      </c>
      <c r="AA55" s="203">
        <v>7.8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10.72</v>
      </c>
      <c r="AS55" s="203">
        <v>17.93</v>
      </c>
      <c r="AT55" s="203">
        <v>23.53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76.64</v>
      </c>
      <c r="L56" s="203">
        <v>21.22</v>
      </c>
      <c r="M56" s="203">
        <v>0</v>
      </c>
      <c r="N56" s="203">
        <v>1.1599999999999999</v>
      </c>
      <c r="O56" s="203">
        <v>0.97</v>
      </c>
      <c r="P56" s="203">
        <v>2.65</v>
      </c>
      <c r="Q56" s="203">
        <v>1.1100000000000001</v>
      </c>
      <c r="R56" s="203">
        <v>5</v>
      </c>
      <c r="S56" s="203">
        <v>2.86</v>
      </c>
      <c r="T56" s="203">
        <v>0</v>
      </c>
      <c r="U56" s="203">
        <v>12.64</v>
      </c>
      <c r="V56" s="203">
        <v>2.0499999999999998</v>
      </c>
      <c r="W56" s="203">
        <v>5.0199999999999996</v>
      </c>
      <c r="X56" s="203">
        <v>1.44</v>
      </c>
      <c r="Y56" s="203">
        <v>0</v>
      </c>
      <c r="Z56" s="203">
        <v>37.020000000000003</v>
      </c>
      <c r="AA56" s="203">
        <v>7.8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10.72</v>
      </c>
      <c r="AS56" s="203">
        <v>17.93</v>
      </c>
      <c r="AT56" s="203">
        <v>23.53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76.64</v>
      </c>
      <c r="L57" s="203">
        <v>21.22</v>
      </c>
      <c r="M57" s="203">
        <v>0</v>
      </c>
      <c r="N57" s="203">
        <v>1.1599999999999999</v>
      </c>
      <c r="O57" s="203">
        <v>0.97</v>
      </c>
      <c r="P57" s="203">
        <v>2.64</v>
      </c>
      <c r="Q57" s="203">
        <v>1.1100000000000001</v>
      </c>
      <c r="R57" s="203">
        <v>5</v>
      </c>
      <c r="S57" s="203">
        <v>2.86</v>
      </c>
      <c r="T57" s="203">
        <v>0</v>
      </c>
      <c r="U57" s="203">
        <v>12.64</v>
      </c>
      <c r="V57" s="203">
        <v>2.0499999999999998</v>
      </c>
      <c r="W57" s="203">
        <v>5.0199999999999996</v>
      </c>
      <c r="X57" s="203">
        <v>1.44</v>
      </c>
      <c r="Y57" s="203">
        <v>0</v>
      </c>
      <c r="Z57" s="203">
        <v>37.020000000000003</v>
      </c>
      <c r="AA57" s="203">
        <v>7.8</v>
      </c>
      <c r="AB57" s="203">
        <v>0</v>
      </c>
      <c r="AC57" s="203">
        <v>10.35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10.72</v>
      </c>
      <c r="AS57" s="203">
        <v>17.93</v>
      </c>
      <c r="AT57" s="203">
        <v>23.53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76.64</v>
      </c>
      <c r="L58" s="203">
        <v>21.22</v>
      </c>
      <c r="M58" s="203">
        <v>0</v>
      </c>
      <c r="N58" s="203">
        <v>1.1599999999999999</v>
      </c>
      <c r="O58" s="203">
        <v>0.97</v>
      </c>
      <c r="P58" s="203">
        <v>2.64</v>
      </c>
      <c r="Q58" s="203">
        <v>1.1100000000000001</v>
      </c>
      <c r="R58" s="203">
        <v>5</v>
      </c>
      <c r="S58" s="203">
        <v>2.86</v>
      </c>
      <c r="T58" s="203">
        <v>0</v>
      </c>
      <c r="U58" s="203">
        <v>12.64</v>
      </c>
      <c r="V58" s="203">
        <v>2.0499999999999998</v>
      </c>
      <c r="W58" s="203">
        <v>5.0199999999999996</v>
      </c>
      <c r="X58" s="203">
        <v>1.44</v>
      </c>
      <c r="Y58" s="203">
        <v>0</v>
      </c>
      <c r="Z58" s="203">
        <v>37.020000000000003</v>
      </c>
      <c r="AA58" s="203">
        <v>7.8</v>
      </c>
      <c r="AB58" s="203">
        <v>0</v>
      </c>
      <c r="AC58" s="203">
        <v>10.35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10.72</v>
      </c>
      <c r="AS58" s="203">
        <v>17.93</v>
      </c>
      <c r="AT58" s="203">
        <v>23.53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76.64</v>
      </c>
      <c r="L59" s="203">
        <v>21.22</v>
      </c>
      <c r="M59" s="203">
        <v>0</v>
      </c>
      <c r="N59" s="203">
        <v>1.1599999999999999</v>
      </c>
      <c r="O59" s="203">
        <v>0.97</v>
      </c>
      <c r="P59" s="203">
        <v>2.64</v>
      </c>
      <c r="Q59" s="203">
        <v>1.1100000000000001</v>
      </c>
      <c r="R59" s="203">
        <v>5</v>
      </c>
      <c r="S59" s="203">
        <v>2.86</v>
      </c>
      <c r="T59" s="203">
        <v>0</v>
      </c>
      <c r="U59" s="203">
        <v>12.64</v>
      </c>
      <c r="V59" s="203">
        <v>2.0499999999999998</v>
      </c>
      <c r="W59" s="203">
        <v>5.0199999999999996</v>
      </c>
      <c r="X59" s="203">
        <v>1.44</v>
      </c>
      <c r="Y59" s="203">
        <v>0</v>
      </c>
      <c r="Z59" s="203">
        <v>37.020000000000003</v>
      </c>
      <c r="AA59" s="203">
        <v>7.8</v>
      </c>
      <c r="AB59" s="203">
        <v>0</v>
      </c>
      <c r="AC59" s="203">
        <v>10.35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10.69</v>
      </c>
      <c r="AS59" s="203">
        <v>17.93</v>
      </c>
      <c r="AT59" s="203">
        <v>23.53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76.64</v>
      </c>
      <c r="L60" s="203">
        <v>21.22</v>
      </c>
      <c r="M60" s="203">
        <v>0</v>
      </c>
      <c r="N60" s="203">
        <v>1.1599999999999999</v>
      </c>
      <c r="O60" s="203">
        <v>0.97</v>
      </c>
      <c r="P60" s="203">
        <v>2.64</v>
      </c>
      <c r="Q60" s="203">
        <v>1.1100000000000001</v>
      </c>
      <c r="R60" s="203">
        <v>5</v>
      </c>
      <c r="S60" s="203">
        <v>2.86</v>
      </c>
      <c r="T60" s="203">
        <v>0</v>
      </c>
      <c r="U60" s="203">
        <v>12.64</v>
      </c>
      <c r="V60" s="203">
        <v>2.0499999999999998</v>
      </c>
      <c r="W60" s="203">
        <v>5.0199999999999996</v>
      </c>
      <c r="X60" s="203">
        <v>1.44</v>
      </c>
      <c r="Y60" s="203">
        <v>0</v>
      </c>
      <c r="Z60" s="203">
        <v>37.020000000000003</v>
      </c>
      <c r="AA60" s="203">
        <v>7.8</v>
      </c>
      <c r="AB60" s="203">
        <v>0</v>
      </c>
      <c r="AC60" s="203">
        <v>10.35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10.69</v>
      </c>
      <c r="AS60" s="203">
        <v>17.93</v>
      </c>
      <c r="AT60" s="203">
        <v>23.53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76.64</v>
      </c>
      <c r="L61" s="203">
        <v>21.22</v>
      </c>
      <c r="M61" s="203">
        <v>0</v>
      </c>
      <c r="N61" s="203">
        <v>1.1599999999999999</v>
      </c>
      <c r="O61" s="203">
        <v>0.97</v>
      </c>
      <c r="P61" s="203">
        <v>2.64</v>
      </c>
      <c r="Q61" s="203">
        <v>1.1100000000000001</v>
      </c>
      <c r="R61" s="203">
        <v>5</v>
      </c>
      <c r="S61" s="203">
        <v>2.86</v>
      </c>
      <c r="T61" s="203">
        <v>0</v>
      </c>
      <c r="U61" s="203">
        <v>12.64</v>
      </c>
      <c r="V61" s="203">
        <v>2.0499999999999998</v>
      </c>
      <c r="W61" s="203">
        <v>5.0199999999999996</v>
      </c>
      <c r="X61" s="203">
        <v>1.44</v>
      </c>
      <c r="Y61" s="203">
        <v>0</v>
      </c>
      <c r="Z61" s="203">
        <v>37.020000000000003</v>
      </c>
      <c r="AA61" s="203">
        <v>7.8</v>
      </c>
      <c r="AB61" s="203">
        <v>0</v>
      </c>
      <c r="AC61" s="203">
        <v>10.35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10.69</v>
      </c>
      <c r="AS61" s="203">
        <v>17.93</v>
      </c>
      <c r="AT61" s="203">
        <v>23.53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76.64</v>
      </c>
      <c r="L62" s="203">
        <v>21.22</v>
      </c>
      <c r="M62" s="203">
        <v>0</v>
      </c>
      <c r="N62" s="203">
        <v>1.1599999999999999</v>
      </c>
      <c r="O62" s="203">
        <v>0.97</v>
      </c>
      <c r="P62" s="203">
        <v>2.64</v>
      </c>
      <c r="Q62" s="203">
        <v>1.1100000000000001</v>
      </c>
      <c r="R62" s="203">
        <v>5</v>
      </c>
      <c r="S62" s="203">
        <v>2.86</v>
      </c>
      <c r="T62" s="203">
        <v>0</v>
      </c>
      <c r="U62" s="203">
        <v>12.64</v>
      </c>
      <c r="V62" s="203">
        <v>2.0499999999999998</v>
      </c>
      <c r="W62" s="203">
        <v>5.0199999999999996</v>
      </c>
      <c r="X62" s="203">
        <v>1.44</v>
      </c>
      <c r="Y62" s="203">
        <v>0</v>
      </c>
      <c r="Z62" s="203">
        <v>37.020000000000003</v>
      </c>
      <c r="AA62" s="203">
        <v>7.8</v>
      </c>
      <c r="AB62" s="203">
        <v>0</v>
      </c>
      <c r="AC62" s="203">
        <v>10.35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10.69</v>
      </c>
      <c r="AS62" s="203">
        <v>17.93</v>
      </c>
      <c r="AT62" s="203">
        <v>23.53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76.64</v>
      </c>
      <c r="L63" s="203">
        <v>21.22</v>
      </c>
      <c r="M63" s="203">
        <v>0</v>
      </c>
      <c r="N63" s="203">
        <v>1.1599999999999999</v>
      </c>
      <c r="O63" s="203">
        <v>0.97</v>
      </c>
      <c r="P63" s="203">
        <v>2.64</v>
      </c>
      <c r="Q63" s="203">
        <v>1.1100000000000001</v>
      </c>
      <c r="R63" s="203">
        <v>5</v>
      </c>
      <c r="S63" s="203">
        <v>2.86</v>
      </c>
      <c r="T63" s="203">
        <v>0</v>
      </c>
      <c r="U63" s="203">
        <v>12.64</v>
      </c>
      <c r="V63" s="203">
        <v>2.0499999999999998</v>
      </c>
      <c r="W63" s="203">
        <v>5.0199999999999996</v>
      </c>
      <c r="X63" s="203">
        <v>1.44</v>
      </c>
      <c r="Y63" s="203">
        <v>0</v>
      </c>
      <c r="Z63" s="203">
        <v>37.020000000000003</v>
      </c>
      <c r="AA63" s="203">
        <v>7.8</v>
      </c>
      <c r="AB63" s="203">
        <v>0</v>
      </c>
      <c r="AC63" s="203">
        <v>10.35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10.75</v>
      </c>
      <c r="AS63" s="203">
        <v>17.93</v>
      </c>
      <c r="AT63" s="203">
        <v>23.53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76.64</v>
      </c>
      <c r="L64" s="203">
        <v>21.22</v>
      </c>
      <c r="M64" s="203">
        <v>0</v>
      </c>
      <c r="N64" s="203">
        <v>1.1599999999999999</v>
      </c>
      <c r="O64" s="203">
        <v>0.97</v>
      </c>
      <c r="P64" s="203">
        <v>2.64</v>
      </c>
      <c r="Q64" s="203">
        <v>1.1100000000000001</v>
      </c>
      <c r="R64" s="203">
        <v>5</v>
      </c>
      <c r="S64" s="203">
        <v>2.86</v>
      </c>
      <c r="T64" s="203">
        <v>0</v>
      </c>
      <c r="U64" s="203">
        <v>12.64</v>
      </c>
      <c r="V64" s="203">
        <v>2.0499999999999998</v>
      </c>
      <c r="W64" s="203">
        <v>5.0199999999999996</v>
      </c>
      <c r="X64" s="203">
        <v>1.44</v>
      </c>
      <c r="Y64" s="203">
        <v>0</v>
      </c>
      <c r="Z64" s="203">
        <v>37.020000000000003</v>
      </c>
      <c r="AA64" s="203">
        <v>7.8</v>
      </c>
      <c r="AB64" s="203">
        <v>0</v>
      </c>
      <c r="AC64" s="203">
        <v>10.35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10.75</v>
      </c>
      <c r="AS64" s="203">
        <v>17.93</v>
      </c>
      <c r="AT64" s="203">
        <v>23.53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76.64</v>
      </c>
      <c r="L65" s="203">
        <v>21.22</v>
      </c>
      <c r="M65" s="203">
        <v>0</v>
      </c>
      <c r="N65" s="203">
        <v>1.1599999999999999</v>
      </c>
      <c r="O65" s="203">
        <v>0.97</v>
      </c>
      <c r="P65" s="203">
        <v>2.64</v>
      </c>
      <c r="Q65" s="203">
        <v>1.1100000000000001</v>
      </c>
      <c r="R65" s="203">
        <v>5</v>
      </c>
      <c r="S65" s="203">
        <v>2.86</v>
      </c>
      <c r="T65" s="203">
        <v>0</v>
      </c>
      <c r="U65" s="203">
        <v>12.64</v>
      </c>
      <c r="V65" s="203">
        <v>2.0099999999999998</v>
      </c>
      <c r="W65" s="203">
        <v>5.72</v>
      </c>
      <c r="X65" s="203">
        <v>1.44</v>
      </c>
      <c r="Y65" s="203">
        <v>0</v>
      </c>
      <c r="Z65" s="203">
        <v>37.020000000000003</v>
      </c>
      <c r="AA65" s="203">
        <v>7.8</v>
      </c>
      <c r="AB65" s="203">
        <v>0</v>
      </c>
      <c r="AC65" s="203">
        <v>10.87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10.75</v>
      </c>
      <c r="AS65" s="203">
        <v>17.93</v>
      </c>
      <c r="AT65" s="203">
        <v>23.53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76.64</v>
      </c>
      <c r="L66" s="203">
        <v>21.22</v>
      </c>
      <c r="M66" s="203">
        <v>0</v>
      </c>
      <c r="N66" s="203">
        <v>1.1599999999999999</v>
      </c>
      <c r="O66" s="203">
        <v>0.97</v>
      </c>
      <c r="P66" s="203">
        <v>2.64</v>
      </c>
      <c r="Q66" s="203">
        <v>1.1100000000000001</v>
      </c>
      <c r="R66" s="203">
        <v>5</v>
      </c>
      <c r="S66" s="203">
        <v>2.86</v>
      </c>
      <c r="T66" s="203">
        <v>0</v>
      </c>
      <c r="U66" s="203">
        <v>12.64</v>
      </c>
      <c r="V66" s="203">
        <v>2.0099999999999998</v>
      </c>
      <c r="W66" s="203">
        <v>5.72</v>
      </c>
      <c r="X66" s="203">
        <v>1.44</v>
      </c>
      <c r="Y66" s="203">
        <v>0</v>
      </c>
      <c r="Z66" s="203">
        <v>37.020000000000003</v>
      </c>
      <c r="AA66" s="203">
        <v>7.8</v>
      </c>
      <c r="AB66" s="203">
        <v>0</v>
      </c>
      <c r="AC66" s="203">
        <v>10.87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10.75</v>
      </c>
      <c r="AS66" s="203">
        <v>17.93</v>
      </c>
      <c r="AT66" s="203">
        <v>23.53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76.64</v>
      </c>
      <c r="L67" s="203">
        <v>21.22</v>
      </c>
      <c r="M67" s="203">
        <v>0</v>
      </c>
      <c r="N67" s="203">
        <v>1.1599999999999999</v>
      </c>
      <c r="O67" s="203">
        <v>0.97</v>
      </c>
      <c r="P67" s="203">
        <v>2.64</v>
      </c>
      <c r="Q67" s="203">
        <v>1.1100000000000001</v>
      </c>
      <c r="R67" s="203">
        <v>5</v>
      </c>
      <c r="S67" s="203">
        <v>2.86</v>
      </c>
      <c r="T67" s="203">
        <v>0</v>
      </c>
      <c r="U67" s="203">
        <v>12.64</v>
      </c>
      <c r="V67" s="203">
        <v>2.0099999999999998</v>
      </c>
      <c r="W67" s="203">
        <v>5.72</v>
      </c>
      <c r="X67" s="203">
        <v>1.44</v>
      </c>
      <c r="Y67" s="203">
        <v>0</v>
      </c>
      <c r="Z67" s="203">
        <v>37.020000000000003</v>
      </c>
      <c r="AA67" s="203">
        <v>7.8</v>
      </c>
      <c r="AB67" s="203">
        <v>0</v>
      </c>
      <c r="AC67" s="203">
        <v>10.87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10.75</v>
      </c>
      <c r="AS67" s="203">
        <v>17.93</v>
      </c>
      <c r="AT67" s="203">
        <v>23.53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76.64</v>
      </c>
      <c r="L68" s="203">
        <v>21.22</v>
      </c>
      <c r="M68" s="203">
        <v>0</v>
      </c>
      <c r="N68" s="203">
        <v>1.1599999999999999</v>
      </c>
      <c r="O68" s="203">
        <v>0.97</v>
      </c>
      <c r="P68" s="203">
        <v>2.64</v>
      </c>
      <c r="Q68" s="203">
        <v>1.1100000000000001</v>
      </c>
      <c r="R68" s="203">
        <v>5</v>
      </c>
      <c r="S68" s="203">
        <v>2.86</v>
      </c>
      <c r="T68" s="203">
        <v>0</v>
      </c>
      <c r="U68" s="203">
        <v>12.64</v>
      </c>
      <c r="V68" s="203">
        <v>2.0099999999999998</v>
      </c>
      <c r="W68" s="203">
        <v>5.72</v>
      </c>
      <c r="X68" s="203">
        <v>1.44</v>
      </c>
      <c r="Y68" s="203">
        <v>0</v>
      </c>
      <c r="Z68" s="203">
        <v>37.020000000000003</v>
      </c>
      <c r="AA68" s="203">
        <v>7.8</v>
      </c>
      <c r="AB68" s="203">
        <v>0</v>
      </c>
      <c r="AC68" s="203">
        <v>10.87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10.75</v>
      </c>
      <c r="AS68" s="203">
        <v>17.93</v>
      </c>
      <c r="AT68" s="203">
        <v>23.53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76.64</v>
      </c>
      <c r="L69" s="203">
        <v>21.22</v>
      </c>
      <c r="M69" s="203">
        <v>0</v>
      </c>
      <c r="N69" s="203">
        <v>1.1599999999999999</v>
      </c>
      <c r="O69" s="203">
        <v>0.97</v>
      </c>
      <c r="P69" s="203">
        <v>2.65</v>
      </c>
      <c r="Q69" s="203">
        <v>1.1100000000000001</v>
      </c>
      <c r="R69" s="203">
        <v>5</v>
      </c>
      <c r="S69" s="203">
        <v>2.86</v>
      </c>
      <c r="T69" s="203">
        <v>0</v>
      </c>
      <c r="U69" s="203">
        <v>12.64</v>
      </c>
      <c r="V69" s="203">
        <v>2.0099999999999998</v>
      </c>
      <c r="W69" s="203">
        <v>5.72</v>
      </c>
      <c r="X69" s="203">
        <v>1.44</v>
      </c>
      <c r="Y69" s="203">
        <v>0</v>
      </c>
      <c r="Z69" s="203">
        <v>37.020000000000003</v>
      </c>
      <c r="AA69" s="203">
        <v>7.8</v>
      </c>
      <c r="AB69" s="203">
        <v>0</v>
      </c>
      <c r="AC69" s="203">
        <v>10.58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10.75</v>
      </c>
      <c r="AS69" s="203">
        <v>17.93</v>
      </c>
      <c r="AT69" s="203">
        <v>23.53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76.64</v>
      </c>
      <c r="L70" s="203">
        <v>21.22</v>
      </c>
      <c r="M70" s="203">
        <v>0</v>
      </c>
      <c r="N70" s="203">
        <v>1.1599999999999999</v>
      </c>
      <c r="O70" s="203">
        <v>0.97</v>
      </c>
      <c r="P70" s="203">
        <v>2.65</v>
      </c>
      <c r="Q70" s="203">
        <v>1.1100000000000001</v>
      </c>
      <c r="R70" s="203">
        <v>5</v>
      </c>
      <c r="S70" s="203">
        <v>2.86</v>
      </c>
      <c r="T70" s="203">
        <v>0</v>
      </c>
      <c r="U70" s="203">
        <v>12.64</v>
      </c>
      <c r="V70" s="203">
        <v>2.0099999999999998</v>
      </c>
      <c r="W70" s="203">
        <v>5.72</v>
      </c>
      <c r="X70" s="203">
        <v>1.44</v>
      </c>
      <c r="Y70" s="203">
        <v>0</v>
      </c>
      <c r="Z70" s="203">
        <v>37.020000000000003</v>
      </c>
      <c r="AA70" s="203">
        <v>7.8</v>
      </c>
      <c r="AB70" s="203">
        <v>0</v>
      </c>
      <c r="AC70" s="203">
        <v>10.58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10.75</v>
      </c>
      <c r="AS70" s="203">
        <v>17.93</v>
      </c>
      <c r="AT70" s="203">
        <v>23.53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76.64</v>
      </c>
      <c r="L71" s="203">
        <v>21.22</v>
      </c>
      <c r="M71" s="203">
        <v>0</v>
      </c>
      <c r="N71" s="203">
        <v>1.1599999999999999</v>
      </c>
      <c r="O71" s="203">
        <v>0.97</v>
      </c>
      <c r="P71" s="203">
        <v>2.65</v>
      </c>
      <c r="Q71" s="203">
        <v>1.1100000000000001</v>
      </c>
      <c r="R71" s="203">
        <v>5</v>
      </c>
      <c r="S71" s="203">
        <v>2.86</v>
      </c>
      <c r="T71" s="203">
        <v>0</v>
      </c>
      <c r="U71" s="203">
        <v>12.64</v>
      </c>
      <c r="V71" s="203">
        <v>2.0499999999999998</v>
      </c>
      <c r="W71" s="203">
        <v>5.72</v>
      </c>
      <c r="X71" s="203">
        <v>1.44</v>
      </c>
      <c r="Y71" s="203">
        <v>0</v>
      </c>
      <c r="Z71" s="203">
        <v>37.020000000000003</v>
      </c>
      <c r="AA71" s="203">
        <v>10.95</v>
      </c>
      <c r="AB71" s="203">
        <v>0</v>
      </c>
      <c r="AC71" s="203">
        <v>10.58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10.83</v>
      </c>
      <c r="AS71" s="203">
        <v>17.93</v>
      </c>
      <c r="AT71" s="203">
        <v>23.53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76.64</v>
      </c>
      <c r="L72" s="203">
        <v>21.22</v>
      </c>
      <c r="M72" s="203">
        <v>0</v>
      </c>
      <c r="N72" s="203">
        <v>1.1599999999999999</v>
      </c>
      <c r="O72" s="203">
        <v>0.97</v>
      </c>
      <c r="P72" s="203">
        <v>2.65</v>
      </c>
      <c r="Q72" s="203">
        <v>1.17</v>
      </c>
      <c r="R72" s="203">
        <v>5</v>
      </c>
      <c r="S72" s="203">
        <v>2.86</v>
      </c>
      <c r="T72" s="203">
        <v>0</v>
      </c>
      <c r="U72" s="203">
        <v>12.64</v>
      </c>
      <c r="V72" s="203">
        <v>2.0499999999999998</v>
      </c>
      <c r="W72" s="203">
        <v>5.72</v>
      </c>
      <c r="X72" s="203">
        <v>1.44</v>
      </c>
      <c r="Y72" s="203">
        <v>0</v>
      </c>
      <c r="Z72" s="203">
        <v>37.020000000000003</v>
      </c>
      <c r="AA72" s="203">
        <v>10.95</v>
      </c>
      <c r="AB72" s="203">
        <v>0</v>
      </c>
      <c r="AC72" s="203">
        <v>10.58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10.91</v>
      </c>
      <c r="AS72" s="203">
        <v>17.93</v>
      </c>
      <c r="AT72" s="203">
        <v>23.53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76.64</v>
      </c>
      <c r="L73" s="203">
        <v>25.02</v>
      </c>
      <c r="M73" s="203">
        <v>0</v>
      </c>
      <c r="N73" s="203">
        <v>1.1599999999999999</v>
      </c>
      <c r="O73" s="203">
        <v>0.97</v>
      </c>
      <c r="P73" s="203">
        <v>2.65</v>
      </c>
      <c r="Q73" s="203">
        <v>1.17</v>
      </c>
      <c r="R73" s="203">
        <v>5</v>
      </c>
      <c r="S73" s="203">
        <v>2.86</v>
      </c>
      <c r="T73" s="203">
        <v>0</v>
      </c>
      <c r="U73" s="203">
        <v>12.64</v>
      </c>
      <c r="V73" s="203">
        <v>2.0499999999999998</v>
      </c>
      <c r="W73" s="203">
        <v>5.72</v>
      </c>
      <c r="X73" s="203">
        <v>1.44</v>
      </c>
      <c r="Y73" s="203">
        <v>0</v>
      </c>
      <c r="Z73" s="203">
        <v>37.020000000000003</v>
      </c>
      <c r="AA73" s="203">
        <v>11.37</v>
      </c>
      <c r="AB73" s="203">
        <v>0</v>
      </c>
      <c r="AC73" s="203">
        <v>10.58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11.04</v>
      </c>
      <c r="AS73" s="203">
        <v>17.93</v>
      </c>
      <c r="AT73" s="203">
        <v>23.53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79.569999999999993</v>
      </c>
      <c r="L74" s="203">
        <v>23.36</v>
      </c>
      <c r="M74" s="203">
        <v>0</v>
      </c>
      <c r="N74" s="203">
        <v>1.1599999999999999</v>
      </c>
      <c r="O74" s="203">
        <v>0.97</v>
      </c>
      <c r="P74" s="203">
        <v>2.65</v>
      </c>
      <c r="Q74" s="203">
        <v>1.17</v>
      </c>
      <c r="R74" s="203">
        <v>6.13</v>
      </c>
      <c r="S74" s="203">
        <v>3.32</v>
      </c>
      <c r="T74" s="203">
        <v>0</v>
      </c>
      <c r="U74" s="203">
        <v>12.64</v>
      </c>
      <c r="V74" s="203">
        <v>2.0499999999999998</v>
      </c>
      <c r="W74" s="203">
        <v>5.72</v>
      </c>
      <c r="X74" s="203">
        <v>1.44</v>
      </c>
      <c r="Y74" s="203">
        <v>0</v>
      </c>
      <c r="Z74" s="203">
        <v>37.020000000000003</v>
      </c>
      <c r="AA74" s="203">
        <v>11.37</v>
      </c>
      <c r="AB74" s="203">
        <v>0</v>
      </c>
      <c r="AC74" s="203">
        <v>10.58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9.01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11.04</v>
      </c>
      <c r="AS74" s="203">
        <v>17.93</v>
      </c>
      <c r="AT74" s="203">
        <v>23.53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53.92</v>
      </c>
      <c r="L75" s="203">
        <v>4.76</v>
      </c>
      <c r="M75" s="203">
        <v>0</v>
      </c>
      <c r="N75" s="203">
        <v>1.1599999999999999</v>
      </c>
      <c r="O75" s="203">
        <v>0.97</v>
      </c>
      <c r="P75" s="203">
        <v>2.65</v>
      </c>
      <c r="Q75" s="203">
        <v>0.1</v>
      </c>
      <c r="R75" s="203">
        <v>2.35</v>
      </c>
      <c r="S75" s="203">
        <v>0.62</v>
      </c>
      <c r="T75" s="203">
        <v>0</v>
      </c>
      <c r="U75" s="203">
        <v>12.64</v>
      </c>
      <c r="V75" s="203">
        <v>0.19</v>
      </c>
      <c r="W75" s="203">
        <v>0.44</v>
      </c>
      <c r="X75" s="203">
        <v>1.44</v>
      </c>
      <c r="Y75" s="203">
        <v>0</v>
      </c>
      <c r="Z75" s="203">
        <v>2.7</v>
      </c>
      <c r="AA75" s="203">
        <v>0.88</v>
      </c>
      <c r="AB75" s="203">
        <v>0</v>
      </c>
      <c r="AC75" s="203">
        <v>10.58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11.58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11.04</v>
      </c>
      <c r="AS75" s="203">
        <v>17.93</v>
      </c>
      <c r="AT75" s="203">
        <v>23.53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32.21</v>
      </c>
      <c r="L76" s="203">
        <v>1.66</v>
      </c>
      <c r="M76" s="203">
        <v>0</v>
      </c>
      <c r="N76" s="203">
        <v>1.1599999999999999</v>
      </c>
      <c r="O76" s="203">
        <v>0.97</v>
      </c>
      <c r="P76" s="203">
        <v>2.65</v>
      </c>
      <c r="Q76" s="203">
        <v>0.1</v>
      </c>
      <c r="R76" s="203">
        <v>0.61</v>
      </c>
      <c r="S76" s="203">
        <v>0.26</v>
      </c>
      <c r="T76" s="203">
        <v>0</v>
      </c>
      <c r="U76" s="203">
        <v>12.64</v>
      </c>
      <c r="V76" s="203">
        <v>0.19</v>
      </c>
      <c r="W76" s="203">
        <v>0.44</v>
      </c>
      <c r="X76" s="203">
        <v>1.44</v>
      </c>
      <c r="Y76" s="203">
        <v>0</v>
      </c>
      <c r="Z76" s="203">
        <v>2.7</v>
      </c>
      <c r="AA76" s="203">
        <v>0.88</v>
      </c>
      <c r="AB76" s="203">
        <v>0</v>
      </c>
      <c r="AC76" s="203">
        <v>10.58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11.58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11.04</v>
      </c>
      <c r="AS76" s="203">
        <v>17.93</v>
      </c>
      <c r="AT76" s="203">
        <v>23.53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6.27</v>
      </c>
      <c r="L77" s="203">
        <v>1.66</v>
      </c>
      <c r="M77" s="203">
        <v>0</v>
      </c>
      <c r="N77" s="203">
        <v>1.1599999999999999</v>
      </c>
      <c r="O77" s="203">
        <v>0.97</v>
      </c>
      <c r="P77" s="203">
        <v>2.65</v>
      </c>
      <c r="Q77" s="203">
        <v>0.1</v>
      </c>
      <c r="R77" s="203">
        <v>0.41</v>
      </c>
      <c r="S77" s="203">
        <v>0.26</v>
      </c>
      <c r="T77" s="203">
        <v>0</v>
      </c>
      <c r="U77" s="203">
        <v>12.64</v>
      </c>
      <c r="V77" s="203">
        <v>0.19</v>
      </c>
      <c r="W77" s="203">
        <v>0.44</v>
      </c>
      <c r="X77" s="203">
        <v>1.44</v>
      </c>
      <c r="Y77" s="203">
        <v>0</v>
      </c>
      <c r="Z77" s="203">
        <v>2.7</v>
      </c>
      <c r="AA77" s="203">
        <v>0.88</v>
      </c>
      <c r="AB77" s="203">
        <v>0</v>
      </c>
      <c r="AC77" s="203">
        <v>10.58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2.6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11.09</v>
      </c>
      <c r="AS77" s="203">
        <v>17.93</v>
      </c>
      <c r="AT77" s="203">
        <v>23.53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6.27</v>
      </c>
      <c r="L78" s="203">
        <v>1.66</v>
      </c>
      <c r="M78" s="203">
        <v>0</v>
      </c>
      <c r="N78" s="203">
        <v>1.1599999999999999</v>
      </c>
      <c r="O78" s="203">
        <v>0.97</v>
      </c>
      <c r="P78" s="203">
        <v>2.65</v>
      </c>
      <c r="Q78" s="203">
        <v>0.1</v>
      </c>
      <c r="R78" s="203">
        <v>0.41</v>
      </c>
      <c r="S78" s="203">
        <v>0.26</v>
      </c>
      <c r="T78" s="203">
        <v>0</v>
      </c>
      <c r="U78" s="203">
        <v>12.64</v>
      </c>
      <c r="V78" s="203">
        <v>0.19</v>
      </c>
      <c r="W78" s="203">
        <v>0.44</v>
      </c>
      <c r="X78" s="203">
        <v>1.44</v>
      </c>
      <c r="Y78" s="203">
        <v>0</v>
      </c>
      <c r="Z78" s="203">
        <v>2.7</v>
      </c>
      <c r="AA78" s="203">
        <v>0.88</v>
      </c>
      <c r="AB78" s="203">
        <v>0</v>
      </c>
      <c r="AC78" s="203">
        <v>10.58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2.6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11.09</v>
      </c>
      <c r="AS78" s="203">
        <v>17.93</v>
      </c>
      <c r="AT78" s="203">
        <v>23.53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6.27</v>
      </c>
      <c r="L79" s="203">
        <v>1.66</v>
      </c>
      <c r="M79" s="203">
        <v>0</v>
      </c>
      <c r="N79" s="203">
        <v>1.1599999999999999</v>
      </c>
      <c r="O79" s="203">
        <v>0.97</v>
      </c>
      <c r="P79" s="203">
        <v>2.65</v>
      </c>
      <c r="Q79" s="203">
        <v>0.1</v>
      </c>
      <c r="R79" s="203">
        <v>0.41</v>
      </c>
      <c r="S79" s="203">
        <v>0.26</v>
      </c>
      <c r="T79" s="203">
        <v>0</v>
      </c>
      <c r="U79" s="203">
        <v>12.64</v>
      </c>
      <c r="V79" s="203">
        <v>0.19</v>
      </c>
      <c r="W79" s="203">
        <v>0.32</v>
      </c>
      <c r="X79" s="203">
        <v>1.44</v>
      </c>
      <c r="Y79" s="203">
        <v>0</v>
      </c>
      <c r="Z79" s="203">
        <v>2.7</v>
      </c>
      <c r="AA79" s="203">
        <v>0.88</v>
      </c>
      <c r="AB79" s="203">
        <v>0</v>
      </c>
      <c r="AC79" s="203">
        <v>10.58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2.6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11.09</v>
      </c>
      <c r="AS79" s="203">
        <v>17.93</v>
      </c>
      <c r="AT79" s="203">
        <v>23.53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6.27</v>
      </c>
      <c r="L80" s="203">
        <v>1.66</v>
      </c>
      <c r="M80" s="203">
        <v>0</v>
      </c>
      <c r="N80" s="203">
        <v>1.1599999999999999</v>
      </c>
      <c r="O80" s="203">
        <v>0.97</v>
      </c>
      <c r="P80" s="203">
        <v>2.65</v>
      </c>
      <c r="Q80" s="203">
        <v>0.1</v>
      </c>
      <c r="R80" s="203">
        <v>0.41</v>
      </c>
      <c r="S80" s="203">
        <v>0.26</v>
      </c>
      <c r="T80" s="203">
        <v>0</v>
      </c>
      <c r="U80" s="203">
        <v>12.64</v>
      </c>
      <c r="V80" s="203">
        <v>0.19</v>
      </c>
      <c r="W80" s="203">
        <v>0.32</v>
      </c>
      <c r="X80" s="203">
        <v>1.44</v>
      </c>
      <c r="Y80" s="203">
        <v>0</v>
      </c>
      <c r="Z80" s="203">
        <v>2.7</v>
      </c>
      <c r="AA80" s="203">
        <v>0.88</v>
      </c>
      <c r="AB80" s="203">
        <v>0</v>
      </c>
      <c r="AC80" s="203">
        <v>10.58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2.6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11.09</v>
      </c>
      <c r="AS80" s="203">
        <v>17.93</v>
      </c>
      <c r="AT80" s="203">
        <v>23.53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40.47</v>
      </c>
      <c r="L81" s="203">
        <v>1.66</v>
      </c>
      <c r="M81" s="203">
        <v>0</v>
      </c>
      <c r="N81" s="203">
        <v>1.1599999999999999</v>
      </c>
      <c r="O81" s="203">
        <v>0.97</v>
      </c>
      <c r="P81" s="203">
        <v>2.65</v>
      </c>
      <c r="Q81" s="203">
        <v>0.1</v>
      </c>
      <c r="R81" s="203">
        <v>0.41</v>
      </c>
      <c r="S81" s="203">
        <v>0.26</v>
      </c>
      <c r="T81" s="203">
        <v>0</v>
      </c>
      <c r="U81" s="203">
        <v>12.64</v>
      </c>
      <c r="V81" s="203">
        <v>0.19</v>
      </c>
      <c r="W81" s="203">
        <v>0.32</v>
      </c>
      <c r="X81" s="203">
        <v>1.44</v>
      </c>
      <c r="Y81" s="203">
        <v>0</v>
      </c>
      <c r="Z81" s="203">
        <v>2.7</v>
      </c>
      <c r="AA81" s="203">
        <v>0.88</v>
      </c>
      <c r="AB81" s="203">
        <v>0</v>
      </c>
      <c r="AC81" s="203">
        <v>10.58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12.6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11.12</v>
      </c>
      <c r="AS81" s="203">
        <v>17.93</v>
      </c>
      <c r="AT81" s="203">
        <v>23.53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65.48</v>
      </c>
      <c r="L82" s="203">
        <v>20.83</v>
      </c>
      <c r="M82" s="203">
        <v>0</v>
      </c>
      <c r="N82" s="203">
        <v>1.1599999999999999</v>
      </c>
      <c r="O82" s="203">
        <v>0.97</v>
      </c>
      <c r="P82" s="203">
        <v>2.65</v>
      </c>
      <c r="Q82" s="203">
        <v>0.1</v>
      </c>
      <c r="R82" s="203">
        <v>0.41</v>
      </c>
      <c r="S82" s="203">
        <v>0.26</v>
      </c>
      <c r="T82" s="203">
        <v>0</v>
      </c>
      <c r="U82" s="203">
        <v>12.64</v>
      </c>
      <c r="V82" s="203">
        <v>0.19</v>
      </c>
      <c r="W82" s="203">
        <v>0.32</v>
      </c>
      <c r="X82" s="203">
        <v>1.44</v>
      </c>
      <c r="Y82" s="203">
        <v>0</v>
      </c>
      <c r="Z82" s="203">
        <v>2.7</v>
      </c>
      <c r="AA82" s="203">
        <v>0.88</v>
      </c>
      <c r="AB82" s="203">
        <v>0</v>
      </c>
      <c r="AC82" s="203">
        <v>10.58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9.01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11.12</v>
      </c>
      <c r="AS82" s="203">
        <v>17.93</v>
      </c>
      <c r="AT82" s="203">
        <v>23.53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76.64</v>
      </c>
      <c r="L83" s="203">
        <v>21.29</v>
      </c>
      <c r="M83" s="203">
        <v>0</v>
      </c>
      <c r="N83" s="203">
        <v>1.1599999999999999</v>
      </c>
      <c r="O83" s="203">
        <v>0.97</v>
      </c>
      <c r="P83" s="203">
        <v>2.65</v>
      </c>
      <c r="Q83" s="203">
        <v>0.1</v>
      </c>
      <c r="R83" s="203">
        <v>0.41</v>
      </c>
      <c r="S83" s="203">
        <v>0.26</v>
      </c>
      <c r="T83" s="203">
        <v>0</v>
      </c>
      <c r="U83" s="203">
        <v>12.64</v>
      </c>
      <c r="V83" s="203">
        <v>0.19</v>
      </c>
      <c r="W83" s="203">
        <v>0.32</v>
      </c>
      <c r="X83" s="203">
        <v>1.44</v>
      </c>
      <c r="Y83" s="203">
        <v>0</v>
      </c>
      <c r="Z83" s="203">
        <v>2.7</v>
      </c>
      <c r="AA83" s="203">
        <v>0.88</v>
      </c>
      <c r="AB83" s="203">
        <v>0</v>
      </c>
      <c r="AC83" s="203">
        <v>10.58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9.01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11.12</v>
      </c>
      <c r="AS83" s="203">
        <v>17.93</v>
      </c>
      <c r="AT83" s="203">
        <v>23.53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76.64</v>
      </c>
      <c r="L84" s="203">
        <v>21.22</v>
      </c>
      <c r="M84" s="203">
        <v>0</v>
      </c>
      <c r="N84" s="203">
        <v>1.1599999999999999</v>
      </c>
      <c r="O84" s="203">
        <v>0.97</v>
      </c>
      <c r="P84" s="203">
        <v>2.65</v>
      </c>
      <c r="Q84" s="203">
        <v>0.1</v>
      </c>
      <c r="R84" s="203">
        <v>0.41</v>
      </c>
      <c r="S84" s="203">
        <v>0.26</v>
      </c>
      <c r="T84" s="203">
        <v>0</v>
      </c>
      <c r="U84" s="203">
        <v>12.64</v>
      </c>
      <c r="V84" s="203">
        <v>0.19</v>
      </c>
      <c r="W84" s="203">
        <v>0.32</v>
      </c>
      <c r="X84" s="203">
        <v>1.44</v>
      </c>
      <c r="Y84" s="203">
        <v>0</v>
      </c>
      <c r="Z84" s="203">
        <v>2.7</v>
      </c>
      <c r="AA84" s="203">
        <v>0.88</v>
      </c>
      <c r="AB84" s="203">
        <v>0</v>
      </c>
      <c r="AC84" s="203">
        <v>10.58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9.01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11.12</v>
      </c>
      <c r="AS84" s="203">
        <v>17.93</v>
      </c>
      <c r="AT84" s="203">
        <v>23.53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76.64</v>
      </c>
      <c r="L85" s="203">
        <v>21.22</v>
      </c>
      <c r="M85" s="203">
        <v>0</v>
      </c>
      <c r="N85" s="203">
        <v>1.1599999999999999</v>
      </c>
      <c r="O85" s="203">
        <v>0.97</v>
      </c>
      <c r="P85" s="203">
        <v>2.65</v>
      </c>
      <c r="Q85" s="203">
        <v>0.69</v>
      </c>
      <c r="R85" s="203">
        <v>4.8099999999999996</v>
      </c>
      <c r="S85" s="203">
        <v>2.77</v>
      </c>
      <c r="T85" s="203">
        <v>0</v>
      </c>
      <c r="U85" s="203">
        <v>12.64</v>
      </c>
      <c r="V85" s="203">
        <v>2.0499999999999998</v>
      </c>
      <c r="W85" s="203">
        <v>0.32</v>
      </c>
      <c r="X85" s="203">
        <v>1.44</v>
      </c>
      <c r="Y85" s="203">
        <v>0</v>
      </c>
      <c r="Z85" s="203">
        <v>2.7</v>
      </c>
      <c r="AA85" s="203">
        <v>10.93</v>
      </c>
      <c r="AB85" s="203">
        <v>0</v>
      </c>
      <c r="AC85" s="203">
        <v>10.58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9.01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11.12</v>
      </c>
      <c r="AS85" s="203">
        <v>17.93</v>
      </c>
      <c r="AT85" s="203">
        <v>23.53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76.64</v>
      </c>
      <c r="L86" s="203">
        <v>21.22</v>
      </c>
      <c r="M86" s="203">
        <v>0</v>
      </c>
      <c r="N86" s="203">
        <v>1.1599999999999999</v>
      </c>
      <c r="O86" s="203">
        <v>0.97</v>
      </c>
      <c r="P86" s="203">
        <v>2.65</v>
      </c>
      <c r="Q86" s="203">
        <v>0.69</v>
      </c>
      <c r="R86" s="203">
        <v>5</v>
      </c>
      <c r="S86" s="203">
        <v>2.86</v>
      </c>
      <c r="T86" s="203">
        <v>0</v>
      </c>
      <c r="U86" s="203">
        <v>12.64</v>
      </c>
      <c r="V86" s="203">
        <v>2.0499999999999998</v>
      </c>
      <c r="W86" s="203">
        <v>0.32</v>
      </c>
      <c r="X86" s="203">
        <v>1.44</v>
      </c>
      <c r="Y86" s="203">
        <v>0</v>
      </c>
      <c r="Z86" s="203">
        <v>2.7</v>
      </c>
      <c r="AA86" s="203">
        <v>10.93</v>
      </c>
      <c r="AB86" s="203">
        <v>0</v>
      </c>
      <c r="AC86" s="203">
        <v>10.58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9.01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11.12</v>
      </c>
      <c r="AS86" s="203">
        <v>17.93</v>
      </c>
      <c r="AT86" s="203">
        <v>23.53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76.64</v>
      </c>
      <c r="L87" s="203">
        <v>21.22</v>
      </c>
      <c r="M87" s="203">
        <v>0</v>
      </c>
      <c r="N87" s="203">
        <v>1.1599999999999999</v>
      </c>
      <c r="O87" s="203">
        <v>0.97</v>
      </c>
      <c r="P87" s="203">
        <v>2.65</v>
      </c>
      <c r="Q87" s="203">
        <v>0.69</v>
      </c>
      <c r="R87" s="203">
        <v>5</v>
      </c>
      <c r="S87" s="203">
        <v>2.86</v>
      </c>
      <c r="T87" s="203">
        <v>0</v>
      </c>
      <c r="U87" s="203">
        <v>12.64</v>
      </c>
      <c r="V87" s="203">
        <v>2.06</v>
      </c>
      <c r="W87" s="203">
        <v>0.32</v>
      </c>
      <c r="X87" s="203">
        <v>1.44</v>
      </c>
      <c r="Y87" s="203">
        <v>0</v>
      </c>
      <c r="Z87" s="203">
        <v>1.82</v>
      </c>
      <c r="AA87" s="203">
        <v>7.81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9.01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11.15</v>
      </c>
      <c r="AS87" s="203">
        <v>17.93</v>
      </c>
      <c r="AT87" s="203">
        <v>23.53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76.64</v>
      </c>
      <c r="L88" s="203">
        <v>21.22</v>
      </c>
      <c r="M88" s="203">
        <v>0</v>
      </c>
      <c r="N88" s="203">
        <v>1.1599999999999999</v>
      </c>
      <c r="O88" s="203">
        <v>0.97</v>
      </c>
      <c r="P88" s="203">
        <v>2.65</v>
      </c>
      <c r="Q88" s="203">
        <v>0.69</v>
      </c>
      <c r="R88" s="203">
        <v>5</v>
      </c>
      <c r="S88" s="203">
        <v>2.86</v>
      </c>
      <c r="T88" s="203">
        <v>0</v>
      </c>
      <c r="U88" s="203">
        <v>12.64</v>
      </c>
      <c r="V88" s="203">
        <v>2.06</v>
      </c>
      <c r="W88" s="203">
        <v>0.32</v>
      </c>
      <c r="X88" s="203">
        <v>1.44</v>
      </c>
      <c r="Y88" s="203">
        <v>0</v>
      </c>
      <c r="Z88" s="203">
        <v>1.82</v>
      </c>
      <c r="AA88" s="203">
        <v>7.81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9.01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11.15</v>
      </c>
      <c r="AS88" s="203">
        <v>17.93</v>
      </c>
      <c r="AT88" s="203">
        <v>23.53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76.64</v>
      </c>
      <c r="L89" s="203">
        <v>21.22</v>
      </c>
      <c r="M89" s="203">
        <v>0</v>
      </c>
      <c r="N89" s="203">
        <v>1.1599999999999999</v>
      </c>
      <c r="O89" s="203">
        <v>0.97</v>
      </c>
      <c r="P89" s="203">
        <v>2.65</v>
      </c>
      <c r="Q89" s="203">
        <v>0.69</v>
      </c>
      <c r="R89" s="203">
        <v>5.18</v>
      </c>
      <c r="S89" s="203">
        <v>2.86</v>
      </c>
      <c r="T89" s="203">
        <v>0</v>
      </c>
      <c r="U89" s="203">
        <v>12.64</v>
      </c>
      <c r="V89" s="203">
        <v>2.0499999999999998</v>
      </c>
      <c r="W89" s="203">
        <v>0.32</v>
      </c>
      <c r="X89" s="203">
        <v>1.44</v>
      </c>
      <c r="Y89" s="203">
        <v>0</v>
      </c>
      <c r="Z89" s="203">
        <v>2.7</v>
      </c>
      <c r="AA89" s="203">
        <v>11.37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11.15</v>
      </c>
      <c r="AS89" s="203">
        <v>17.93</v>
      </c>
      <c r="AT89" s="203">
        <v>23.53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76.64</v>
      </c>
      <c r="L90" s="203">
        <v>21.22</v>
      </c>
      <c r="M90" s="203">
        <v>0</v>
      </c>
      <c r="N90" s="203">
        <v>1.1599999999999999</v>
      </c>
      <c r="O90" s="203">
        <v>0.97</v>
      </c>
      <c r="P90" s="203">
        <v>2.65</v>
      </c>
      <c r="Q90" s="203">
        <v>0.69</v>
      </c>
      <c r="R90" s="203">
        <v>5.18</v>
      </c>
      <c r="S90" s="203">
        <v>2.86</v>
      </c>
      <c r="T90" s="203">
        <v>0</v>
      </c>
      <c r="U90" s="203">
        <v>12.64</v>
      </c>
      <c r="V90" s="203">
        <v>2.0499999999999998</v>
      </c>
      <c r="W90" s="203">
        <v>0.32</v>
      </c>
      <c r="X90" s="203">
        <v>1.44</v>
      </c>
      <c r="Y90" s="203">
        <v>0</v>
      </c>
      <c r="Z90" s="203">
        <v>27.4</v>
      </c>
      <c r="AA90" s="203">
        <v>8.3800000000000008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11.15</v>
      </c>
      <c r="AS90" s="203">
        <v>17.93</v>
      </c>
      <c r="AT90" s="203">
        <v>23.53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76.64</v>
      </c>
      <c r="L91" s="203">
        <v>21.22</v>
      </c>
      <c r="M91" s="203">
        <v>0</v>
      </c>
      <c r="N91" s="203">
        <v>1.1599999999999999</v>
      </c>
      <c r="O91" s="203">
        <v>0.97</v>
      </c>
      <c r="P91" s="203">
        <v>2.65</v>
      </c>
      <c r="Q91" s="203">
        <v>0.69</v>
      </c>
      <c r="R91" s="203">
        <v>5.18</v>
      </c>
      <c r="S91" s="203">
        <v>2.86</v>
      </c>
      <c r="T91" s="203">
        <v>0</v>
      </c>
      <c r="U91" s="203">
        <v>12.64</v>
      </c>
      <c r="V91" s="203">
        <v>2.0499999999999998</v>
      </c>
      <c r="W91" s="203">
        <v>2.63</v>
      </c>
      <c r="X91" s="203">
        <v>1.44</v>
      </c>
      <c r="Y91" s="203">
        <v>0</v>
      </c>
      <c r="Z91" s="203">
        <v>37.020000000000003</v>
      </c>
      <c r="AA91" s="203">
        <v>8.3800000000000008</v>
      </c>
      <c r="AB91" s="203">
        <v>0</v>
      </c>
      <c r="AC91" s="203">
        <v>10.35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11.17</v>
      </c>
      <c r="AS91" s="203">
        <v>17.93</v>
      </c>
      <c r="AT91" s="203">
        <v>23.53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76.64</v>
      </c>
      <c r="L92" s="203">
        <v>21.22</v>
      </c>
      <c r="M92" s="203">
        <v>0</v>
      </c>
      <c r="N92" s="203">
        <v>1.1599999999999999</v>
      </c>
      <c r="O92" s="203">
        <v>0.97</v>
      </c>
      <c r="P92" s="203">
        <v>2.65</v>
      </c>
      <c r="Q92" s="203">
        <v>0.69</v>
      </c>
      <c r="R92" s="203">
        <v>5.18</v>
      </c>
      <c r="S92" s="203">
        <v>2.86</v>
      </c>
      <c r="T92" s="203">
        <v>0</v>
      </c>
      <c r="U92" s="203">
        <v>12.64</v>
      </c>
      <c r="V92" s="203">
        <v>2.0499999999999998</v>
      </c>
      <c r="W92" s="203">
        <v>2.63</v>
      </c>
      <c r="X92" s="203">
        <v>1.44</v>
      </c>
      <c r="Y92" s="203">
        <v>0</v>
      </c>
      <c r="Z92" s="203">
        <v>37.020000000000003</v>
      </c>
      <c r="AA92" s="203">
        <v>8.3800000000000008</v>
      </c>
      <c r="AB92" s="203">
        <v>0</v>
      </c>
      <c r="AC92" s="203">
        <v>10.35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11.23</v>
      </c>
      <c r="AS92" s="203">
        <v>17.93</v>
      </c>
      <c r="AT92" s="203">
        <v>23.53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76.64</v>
      </c>
      <c r="L93" s="203">
        <v>21.22</v>
      </c>
      <c r="M93" s="203">
        <v>0</v>
      </c>
      <c r="N93" s="203">
        <v>1.1599999999999999</v>
      </c>
      <c r="O93" s="203">
        <v>0.97</v>
      </c>
      <c r="P93" s="203">
        <v>2.65</v>
      </c>
      <c r="Q93" s="203">
        <v>0.69</v>
      </c>
      <c r="R93" s="203">
        <v>5.18</v>
      </c>
      <c r="S93" s="203">
        <v>2.86</v>
      </c>
      <c r="T93" s="203">
        <v>0</v>
      </c>
      <c r="U93" s="203">
        <v>12.64</v>
      </c>
      <c r="V93" s="203">
        <v>2.0499999999999998</v>
      </c>
      <c r="W93" s="203">
        <v>2.63</v>
      </c>
      <c r="X93" s="203">
        <v>1.44</v>
      </c>
      <c r="Y93" s="203">
        <v>0</v>
      </c>
      <c r="Z93" s="203">
        <v>37.020000000000003</v>
      </c>
      <c r="AA93" s="203">
        <v>8.3800000000000008</v>
      </c>
      <c r="AB93" s="203">
        <v>0</v>
      </c>
      <c r="AC93" s="203">
        <v>10.35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11.23</v>
      </c>
      <c r="AS93" s="203">
        <v>17.93</v>
      </c>
      <c r="AT93" s="203">
        <v>23.53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76.64</v>
      </c>
      <c r="L94" s="203">
        <v>21.22</v>
      </c>
      <c r="M94" s="203">
        <v>0</v>
      </c>
      <c r="N94" s="203">
        <v>1.1599999999999999</v>
      </c>
      <c r="O94" s="203">
        <v>0.97</v>
      </c>
      <c r="P94" s="203">
        <v>2.65</v>
      </c>
      <c r="Q94" s="203">
        <v>0.69</v>
      </c>
      <c r="R94" s="203">
        <v>5.18</v>
      </c>
      <c r="S94" s="203">
        <v>2.86</v>
      </c>
      <c r="T94" s="203">
        <v>0</v>
      </c>
      <c r="U94" s="203">
        <v>12.64</v>
      </c>
      <c r="V94" s="203">
        <v>2.0499999999999998</v>
      </c>
      <c r="W94" s="203">
        <v>2.63</v>
      </c>
      <c r="X94" s="203">
        <v>1.44</v>
      </c>
      <c r="Y94" s="203">
        <v>0</v>
      </c>
      <c r="Z94" s="203">
        <v>37.020000000000003</v>
      </c>
      <c r="AA94" s="203">
        <v>8.3800000000000008</v>
      </c>
      <c r="AB94" s="203">
        <v>0</v>
      </c>
      <c r="AC94" s="203">
        <v>10.35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11.23</v>
      </c>
      <c r="AS94" s="203">
        <v>17.93</v>
      </c>
      <c r="AT94" s="203">
        <v>23.53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76.64</v>
      </c>
      <c r="L95" s="203">
        <v>21.22</v>
      </c>
      <c r="M95" s="203">
        <v>0</v>
      </c>
      <c r="N95" s="203">
        <v>1.1599999999999999</v>
      </c>
      <c r="O95" s="203">
        <v>0.97</v>
      </c>
      <c r="P95" s="203">
        <v>2.65</v>
      </c>
      <c r="Q95" s="203">
        <v>0.69</v>
      </c>
      <c r="R95" s="203">
        <v>5.18</v>
      </c>
      <c r="S95" s="203">
        <v>2.86</v>
      </c>
      <c r="T95" s="203">
        <v>0</v>
      </c>
      <c r="U95" s="203">
        <v>12.64</v>
      </c>
      <c r="V95" s="203">
        <v>2.0499999999999998</v>
      </c>
      <c r="W95" s="203">
        <v>2.63</v>
      </c>
      <c r="X95" s="203">
        <v>1.44</v>
      </c>
      <c r="Y95" s="203">
        <v>0</v>
      </c>
      <c r="Z95" s="203">
        <v>37.020000000000003</v>
      </c>
      <c r="AA95" s="203">
        <v>7.8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11.23</v>
      </c>
      <c r="AS95" s="203">
        <v>17.93</v>
      </c>
      <c r="AT95" s="203">
        <v>23.53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76.64</v>
      </c>
      <c r="L96" s="203">
        <v>21.22</v>
      </c>
      <c r="M96" s="203">
        <v>0</v>
      </c>
      <c r="N96" s="203">
        <v>1.1599999999999999</v>
      </c>
      <c r="O96" s="203">
        <v>0.97</v>
      </c>
      <c r="P96" s="203">
        <v>2.65</v>
      </c>
      <c r="Q96" s="203">
        <v>0.69</v>
      </c>
      <c r="R96" s="203">
        <v>5.18</v>
      </c>
      <c r="S96" s="203">
        <v>2.86</v>
      </c>
      <c r="T96" s="203">
        <v>0</v>
      </c>
      <c r="U96" s="203">
        <v>12.64</v>
      </c>
      <c r="V96" s="203">
        <v>2.0499999999999998</v>
      </c>
      <c r="W96" s="203">
        <v>2.63</v>
      </c>
      <c r="X96" s="203">
        <v>1.44</v>
      </c>
      <c r="Y96" s="203">
        <v>0</v>
      </c>
      <c r="Z96" s="203">
        <v>37.020000000000003</v>
      </c>
      <c r="AA96" s="203">
        <v>7.8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11.28</v>
      </c>
      <c r="AS96" s="203">
        <v>17.93</v>
      </c>
      <c r="AT96" s="203">
        <v>23.53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76.64</v>
      </c>
      <c r="L97" s="203">
        <v>21.22</v>
      </c>
      <c r="M97" s="203">
        <v>0</v>
      </c>
      <c r="N97" s="203">
        <v>1.1599999999999999</v>
      </c>
      <c r="O97" s="203">
        <v>0.97</v>
      </c>
      <c r="P97" s="203">
        <v>2.65</v>
      </c>
      <c r="Q97" s="203">
        <v>0.69</v>
      </c>
      <c r="R97" s="203">
        <v>5.18</v>
      </c>
      <c r="S97" s="203">
        <v>2.86</v>
      </c>
      <c r="T97" s="203">
        <v>0</v>
      </c>
      <c r="U97" s="203">
        <v>12.64</v>
      </c>
      <c r="V97" s="203">
        <v>2.0499999999999998</v>
      </c>
      <c r="W97" s="203">
        <v>2.63</v>
      </c>
      <c r="X97" s="203">
        <v>1.44</v>
      </c>
      <c r="Y97" s="203">
        <v>0</v>
      </c>
      <c r="Z97" s="203">
        <v>37.020000000000003</v>
      </c>
      <c r="AA97" s="203">
        <v>7.8</v>
      </c>
      <c r="AB97" s="203">
        <v>0</v>
      </c>
      <c r="AC97" s="203">
        <v>10.35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11.28</v>
      </c>
      <c r="AS97" s="203">
        <v>17.93</v>
      </c>
      <c r="AT97" s="203">
        <v>23.53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76.64</v>
      </c>
      <c r="L98" s="203">
        <v>21.22</v>
      </c>
      <c r="M98" s="203">
        <v>0</v>
      </c>
      <c r="N98" s="203">
        <v>1.1599999999999999</v>
      </c>
      <c r="O98" s="203">
        <v>0.97</v>
      </c>
      <c r="P98" s="203">
        <v>2.65</v>
      </c>
      <c r="Q98" s="203">
        <v>0.69</v>
      </c>
      <c r="R98" s="203">
        <v>5.18</v>
      </c>
      <c r="S98" s="203">
        <v>2.86</v>
      </c>
      <c r="T98" s="203">
        <v>0</v>
      </c>
      <c r="U98" s="203">
        <v>12.64</v>
      </c>
      <c r="V98" s="203">
        <v>2.0499999999999998</v>
      </c>
      <c r="W98" s="203">
        <v>2.63</v>
      </c>
      <c r="X98" s="203">
        <v>1.44</v>
      </c>
      <c r="Y98" s="203">
        <v>0</v>
      </c>
      <c r="Z98" s="203">
        <v>37.020000000000003</v>
      </c>
      <c r="AA98" s="203">
        <v>7.8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11.28</v>
      </c>
      <c r="AS98" s="203">
        <v>17.93</v>
      </c>
      <c r="AT98" s="203">
        <v>23.53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1.5749175000000017</v>
      </c>
      <c r="L99">
        <f t="shared" si="0"/>
        <v>0.4258625000000002</v>
      </c>
      <c r="M99">
        <f t="shared" si="0"/>
        <v>0</v>
      </c>
      <c r="N99">
        <f t="shared" si="0"/>
        <v>2.7839999999999945E-2</v>
      </c>
      <c r="O99">
        <f t="shared" si="0"/>
        <v>2.4819999999999984E-2</v>
      </c>
      <c r="P99">
        <f t="shared" si="0"/>
        <v>6.3570000000000029E-2</v>
      </c>
      <c r="Q99">
        <f t="shared" si="0"/>
        <v>1.9604999999999984E-2</v>
      </c>
      <c r="R99">
        <f t="shared" si="0"/>
        <v>9.3837500000000046E-2</v>
      </c>
      <c r="S99">
        <f t="shared" si="0"/>
        <v>5.4087500000000094E-2</v>
      </c>
      <c r="T99">
        <f t="shared" si="0"/>
        <v>0</v>
      </c>
      <c r="U99">
        <f t="shared" si="0"/>
        <v>0.30336000000000013</v>
      </c>
      <c r="V99">
        <f t="shared" si="0"/>
        <v>3.9080000000000011E-2</v>
      </c>
      <c r="W99">
        <f t="shared" si="0"/>
        <v>6.4992499999999995E-2</v>
      </c>
      <c r="X99">
        <f t="shared" si="0"/>
        <v>3.5302499999999966E-2</v>
      </c>
      <c r="Y99">
        <f t="shared" si="0"/>
        <v>0</v>
      </c>
      <c r="Z99">
        <f t="shared" si="0"/>
        <v>0.56909250000000022</v>
      </c>
      <c r="AA99">
        <f t="shared" si="0"/>
        <v>0.16331499999999993</v>
      </c>
      <c r="AB99">
        <f t="shared" si="0"/>
        <v>0</v>
      </c>
      <c r="AC99">
        <f t="shared" si="0"/>
        <v>0.25110500000000041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0.22227249999999998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0.43032000000000026</v>
      </c>
      <c r="AT99">
        <f t="shared" si="0"/>
        <v>0.56471999999999989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4.6900000000000004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4.6900000000000004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11.95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11.95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11.95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11.95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11.95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2.25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5.51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2.25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5.51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2.25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2.25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2.2999999999999998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2.2999999999999998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2.2999999999999998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2.2999999999999998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2.25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2.25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2.25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2.25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2.25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2.25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2.25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2.25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2.25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2.25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2.25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2.25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2.25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2.25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2.25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2.37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2.37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2.37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2.37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2.2999999999999998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2.2999999999999998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2.2999999999999998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2.2999999999999998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2.2999999999999998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2.2999999999999998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3.65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2.2999999999999998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4.6900000000000004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2.2999999999999998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4.6900000000000004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8.2799999999999994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8.2799999999999994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2.2999999999999998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8.2799999999999994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2.2999999999999998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8.2799999999999994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2.2999999999999998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5.61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2.2999999999999998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3.65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2.2999999999999998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3.65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2.2999999999999998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3.65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2.2999999999999998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3.65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2.2999999999999998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3.65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2.25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2.25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2.25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2.25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2.25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2.25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2.25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2.25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5.4595000000000053E-2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0.1198399999999997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4.8499999999999996</v>
      </c>
      <c r="L3" s="203">
        <v>180.54</v>
      </c>
      <c r="M3" s="203">
        <v>1.08</v>
      </c>
      <c r="N3" s="203">
        <v>1.39</v>
      </c>
      <c r="O3" s="203">
        <v>0</v>
      </c>
      <c r="P3" s="203">
        <v>1.64</v>
      </c>
      <c r="Q3" s="203">
        <v>1.39</v>
      </c>
      <c r="R3" s="203">
        <v>6.83</v>
      </c>
      <c r="S3" s="203">
        <v>3.98</v>
      </c>
      <c r="T3" s="203">
        <v>0</v>
      </c>
      <c r="U3" s="203">
        <v>0.98</v>
      </c>
      <c r="V3" s="203">
        <v>3.09</v>
      </c>
      <c r="W3" s="203">
        <v>4.99</v>
      </c>
      <c r="X3" s="203">
        <v>15.16</v>
      </c>
      <c r="Y3" s="203">
        <v>0</v>
      </c>
      <c r="Z3" s="203">
        <v>35.369999999999997</v>
      </c>
      <c r="AA3" s="203">
        <v>9.42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13.53</v>
      </c>
      <c r="AS3" s="203">
        <v>21.66</v>
      </c>
      <c r="AT3" s="203">
        <v>28.42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4.55</v>
      </c>
      <c r="L4" s="203">
        <v>180.54</v>
      </c>
      <c r="M4" s="203">
        <v>1.08</v>
      </c>
      <c r="N4" s="203">
        <v>1.39</v>
      </c>
      <c r="O4" s="203">
        <v>0</v>
      </c>
      <c r="P4" s="203">
        <v>1.64</v>
      </c>
      <c r="Q4" s="203">
        <v>1.39</v>
      </c>
      <c r="R4" s="203">
        <v>6.83</v>
      </c>
      <c r="S4" s="203">
        <v>3.98</v>
      </c>
      <c r="T4" s="203">
        <v>0</v>
      </c>
      <c r="U4" s="203">
        <v>0.98</v>
      </c>
      <c r="V4" s="203">
        <v>3.09</v>
      </c>
      <c r="W4" s="203">
        <v>5.07</v>
      </c>
      <c r="X4" s="203">
        <v>23.38</v>
      </c>
      <c r="Y4" s="203">
        <v>0</v>
      </c>
      <c r="Z4" s="203">
        <v>35.369999999999997</v>
      </c>
      <c r="AA4" s="203">
        <v>9.42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13.53</v>
      </c>
      <c r="AS4" s="203">
        <v>21.66</v>
      </c>
      <c r="AT4" s="203">
        <v>28.42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4.55</v>
      </c>
      <c r="L5" s="203">
        <v>180.54</v>
      </c>
      <c r="M5" s="203">
        <v>1.08</v>
      </c>
      <c r="N5" s="203">
        <v>1.39</v>
      </c>
      <c r="O5" s="203">
        <v>0</v>
      </c>
      <c r="P5" s="203">
        <v>1.64</v>
      </c>
      <c r="Q5" s="203">
        <v>1.39</v>
      </c>
      <c r="R5" s="203">
        <v>6.83</v>
      </c>
      <c r="S5" s="203">
        <v>3.98</v>
      </c>
      <c r="T5" s="203">
        <v>0</v>
      </c>
      <c r="U5" s="203">
        <v>0.98</v>
      </c>
      <c r="V5" s="203">
        <v>3.09</v>
      </c>
      <c r="W5" s="203">
        <v>5.07</v>
      </c>
      <c r="X5" s="203">
        <v>23.38</v>
      </c>
      <c r="Y5" s="203">
        <v>0</v>
      </c>
      <c r="Z5" s="203">
        <v>35.369999999999997</v>
      </c>
      <c r="AA5" s="203">
        <v>9.42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13.53</v>
      </c>
      <c r="AS5" s="203">
        <v>21.66</v>
      </c>
      <c r="AT5" s="203">
        <v>28.42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4.55</v>
      </c>
      <c r="L6" s="203">
        <v>180.54</v>
      </c>
      <c r="M6" s="203">
        <v>1.08</v>
      </c>
      <c r="N6" s="203">
        <v>1.39</v>
      </c>
      <c r="O6" s="203">
        <v>0</v>
      </c>
      <c r="P6" s="203">
        <v>1.64</v>
      </c>
      <c r="Q6" s="203">
        <v>1.39</v>
      </c>
      <c r="R6" s="203">
        <v>6.83</v>
      </c>
      <c r="S6" s="203">
        <v>3.98</v>
      </c>
      <c r="T6" s="203">
        <v>0</v>
      </c>
      <c r="U6" s="203">
        <v>0.98</v>
      </c>
      <c r="V6" s="203">
        <v>3.09</v>
      </c>
      <c r="W6" s="203">
        <v>5.07</v>
      </c>
      <c r="X6" s="203">
        <v>23.38</v>
      </c>
      <c r="Y6" s="203">
        <v>0</v>
      </c>
      <c r="Z6" s="203">
        <v>35.369999999999997</v>
      </c>
      <c r="AA6" s="203">
        <v>9.42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13.53</v>
      </c>
      <c r="AS6" s="203">
        <v>21.66</v>
      </c>
      <c r="AT6" s="203">
        <v>28.42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4.55</v>
      </c>
      <c r="L7" s="203">
        <v>180.54</v>
      </c>
      <c r="M7" s="203">
        <v>1.08</v>
      </c>
      <c r="N7" s="203">
        <v>1.39</v>
      </c>
      <c r="O7" s="203">
        <v>0</v>
      </c>
      <c r="P7" s="203">
        <v>1.64</v>
      </c>
      <c r="Q7" s="203">
        <v>1.39</v>
      </c>
      <c r="R7" s="203">
        <v>6.83</v>
      </c>
      <c r="S7" s="203">
        <v>3.98</v>
      </c>
      <c r="T7" s="203">
        <v>0</v>
      </c>
      <c r="U7" s="203">
        <v>0.98</v>
      </c>
      <c r="V7" s="203">
        <v>3.09</v>
      </c>
      <c r="W7" s="203">
        <v>5.07</v>
      </c>
      <c r="X7" s="203">
        <v>23.38</v>
      </c>
      <c r="Y7" s="203">
        <v>0</v>
      </c>
      <c r="Z7" s="203">
        <v>35.369999999999997</v>
      </c>
      <c r="AA7" s="203">
        <v>9.42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13.53</v>
      </c>
      <c r="AS7" s="203">
        <v>21.66</v>
      </c>
      <c r="AT7" s="203">
        <v>28.42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4.55</v>
      </c>
      <c r="L8" s="203">
        <v>180.54</v>
      </c>
      <c r="M8" s="203">
        <v>1.08</v>
      </c>
      <c r="N8" s="203">
        <v>1.39</v>
      </c>
      <c r="O8" s="203">
        <v>0</v>
      </c>
      <c r="P8" s="203">
        <v>1.64</v>
      </c>
      <c r="Q8" s="203">
        <v>1.39</v>
      </c>
      <c r="R8" s="203">
        <v>6.83</v>
      </c>
      <c r="S8" s="203">
        <v>3.98</v>
      </c>
      <c r="T8" s="203">
        <v>0</v>
      </c>
      <c r="U8" s="203">
        <v>0.98</v>
      </c>
      <c r="V8" s="203">
        <v>3.09</v>
      </c>
      <c r="W8" s="203">
        <v>5.07</v>
      </c>
      <c r="X8" s="203">
        <v>23.38</v>
      </c>
      <c r="Y8" s="203">
        <v>0</v>
      </c>
      <c r="Z8" s="203">
        <v>35.369999999999997</v>
      </c>
      <c r="AA8" s="203">
        <v>9.42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13.53</v>
      </c>
      <c r="AS8" s="203">
        <v>21.66</v>
      </c>
      <c r="AT8" s="203">
        <v>28.42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4.55</v>
      </c>
      <c r="L9" s="203">
        <v>180.54</v>
      </c>
      <c r="M9" s="203">
        <v>1.08</v>
      </c>
      <c r="N9" s="203">
        <v>1.39</v>
      </c>
      <c r="O9" s="203">
        <v>0</v>
      </c>
      <c r="P9" s="203">
        <v>1.64</v>
      </c>
      <c r="Q9" s="203">
        <v>1.39</v>
      </c>
      <c r="R9" s="203">
        <v>6.83</v>
      </c>
      <c r="S9" s="203">
        <v>3.98</v>
      </c>
      <c r="T9" s="203">
        <v>0</v>
      </c>
      <c r="U9" s="203">
        <v>0.98</v>
      </c>
      <c r="V9" s="203">
        <v>3.09</v>
      </c>
      <c r="W9" s="203">
        <v>5.07</v>
      </c>
      <c r="X9" s="203">
        <v>23.38</v>
      </c>
      <c r="Y9" s="203">
        <v>0</v>
      </c>
      <c r="Z9" s="203">
        <v>35.369999999999997</v>
      </c>
      <c r="AA9" s="203">
        <v>9.42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13.53</v>
      </c>
      <c r="AS9" s="203">
        <v>21.66</v>
      </c>
      <c r="AT9" s="203">
        <v>28.42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4.55</v>
      </c>
      <c r="L10" s="203">
        <v>180.54</v>
      </c>
      <c r="M10" s="203">
        <v>1.08</v>
      </c>
      <c r="N10" s="203">
        <v>1.39</v>
      </c>
      <c r="O10" s="203">
        <v>0</v>
      </c>
      <c r="P10" s="203">
        <v>1.64</v>
      </c>
      <c r="Q10" s="203">
        <v>1.39</v>
      </c>
      <c r="R10" s="203">
        <v>6.83</v>
      </c>
      <c r="S10" s="203">
        <v>3.98</v>
      </c>
      <c r="T10" s="203">
        <v>0</v>
      </c>
      <c r="U10" s="203">
        <v>0.98</v>
      </c>
      <c r="V10" s="203">
        <v>3.09</v>
      </c>
      <c r="W10" s="203">
        <v>5.07</v>
      </c>
      <c r="X10" s="203">
        <v>23.38</v>
      </c>
      <c r="Y10" s="203">
        <v>0</v>
      </c>
      <c r="Z10" s="203">
        <v>35.369999999999997</v>
      </c>
      <c r="AA10" s="203">
        <v>9.42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13.53</v>
      </c>
      <c r="AS10" s="203">
        <v>21.66</v>
      </c>
      <c r="AT10" s="203">
        <v>28.42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4.55</v>
      </c>
      <c r="L11" s="203">
        <v>180.54</v>
      </c>
      <c r="M11" s="203">
        <v>1.08</v>
      </c>
      <c r="N11" s="203">
        <v>1.39</v>
      </c>
      <c r="O11" s="203">
        <v>0</v>
      </c>
      <c r="P11" s="203">
        <v>1.64</v>
      </c>
      <c r="Q11" s="203">
        <v>1.39</v>
      </c>
      <c r="R11" s="203">
        <v>6.83</v>
      </c>
      <c r="S11" s="203">
        <v>3.98</v>
      </c>
      <c r="T11" s="203">
        <v>0</v>
      </c>
      <c r="U11" s="203">
        <v>0.98</v>
      </c>
      <c r="V11" s="203">
        <v>3.09</v>
      </c>
      <c r="W11" s="203">
        <v>5.07</v>
      </c>
      <c r="X11" s="203">
        <v>23.38</v>
      </c>
      <c r="Y11" s="203">
        <v>0</v>
      </c>
      <c r="Z11" s="203">
        <v>35.369999999999997</v>
      </c>
      <c r="AA11" s="203">
        <v>9.42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13.53</v>
      </c>
      <c r="AS11" s="203">
        <v>21.66</v>
      </c>
      <c r="AT11" s="203">
        <v>28.42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4.55</v>
      </c>
      <c r="L12" s="203">
        <v>180.54</v>
      </c>
      <c r="M12" s="203">
        <v>1.08</v>
      </c>
      <c r="N12" s="203">
        <v>1.39</v>
      </c>
      <c r="O12" s="203">
        <v>0</v>
      </c>
      <c r="P12" s="203">
        <v>1.64</v>
      </c>
      <c r="Q12" s="203">
        <v>1.39</v>
      </c>
      <c r="R12" s="203">
        <v>6.83</v>
      </c>
      <c r="S12" s="203">
        <v>3.98</v>
      </c>
      <c r="T12" s="203">
        <v>0</v>
      </c>
      <c r="U12" s="203">
        <v>0.98</v>
      </c>
      <c r="V12" s="203">
        <v>3.09</v>
      </c>
      <c r="W12" s="203">
        <v>5.07</v>
      </c>
      <c r="X12" s="203">
        <v>23.38</v>
      </c>
      <c r="Y12" s="203">
        <v>0</v>
      </c>
      <c r="Z12" s="203">
        <v>35.369999999999997</v>
      </c>
      <c r="AA12" s="203">
        <v>9.42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13.53</v>
      </c>
      <c r="AS12" s="203">
        <v>21.66</v>
      </c>
      <c r="AT12" s="203">
        <v>28.42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4.55</v>
      </c>
      <c r="L13" s="203">
        <v>180.54</v>
      </c>
      <c r="M13" s="203">
        <v>1.08</v>
      </c>
      <c r="N13" s="203">
        <v>1.39</v>
      </c>
      <c r="O13" s="203">
        <v>0</v>
      </c>
      <c r="P13" s="203">
        <v>1.64</v>
      </c>
      <c r="Q13" s="203">
        <v>1.39</v>
      </c>
      <c r="R13" s="203">
        <v>6.83</v>
      </c>
      <c r="S13" s="203">
        <v>3.98</v>
      </c>
      <c r="T13" s="203">
        <v>0</v>
      </c>
      <c r="U13" s="203">
        <v>0.98</v>
      </c>
      <c r="V13" s="203">
        <v>3.09</v>
      </c>
      <c r="W13" s="203">
        <v>5.07</v>
      </c>
      <c r="X13" s="203">
        <v>23.38</v>
      </c>
      <c r="Y13" s="203">
        <v>0</v>
      </c>
      <c r="Z13" s="203">
        <v>35.369999999999997</v>
      </c>
      <c r="AA13" s="203">
        <v>9.42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13.53</v>
      </c>
      <c r="AS13" s="203">
        <v>21.66</v>
      </c>
      <c r="AT13" s="203">
        <v>28.42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4.55</v>
      </c>
      <c r="L14" s="203">
        <v>180.54</v>
      </c>
      <c r="M14" s="203">
        <v>1.08</v>
      </c>
      <c r="N14" s="203">
        <v>1.39</v>
      </c>
      <c r="O14" s="203">
        <v>0</v>
      </c>
      <c r="P14" s="203">
        <v>1.64</v>
      </c>
      <c r="Q14" s="203">
        <v>1.39</v>
      </c>
      <c r="R14" s="203">
        <v>6.83</v>
      </c>
      <c r="S14" s="203">
        <v>3.98</v>
      </c>
      <c r="T14" s="203">
        <v>0</v>
      </c>
      <c r="U14" s="203">
        <v>0.98</v>
      </c>
      <c r="V14" s="203">
        <v>3.09</v>
      </c>
      <c r="W14" s="203">
        <v>5.07</v>
      </c>
      <c r="X14" s="203">
        <v>23.38</v>
      </c>
      <c r="Y14" s="203">
        <v>0</v>
      </c>
      <c r="Z14" s="203">
        <v>35.369999999999997</v>
      </c>
      <c r="AA14" s="203">
        <v>9.42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13.53</v>
      </c>
      <c r="AS14" s="203">
        <v>21.66</v>
      </c>
      <c r="AT14" s="203">
        <v>28.42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4.55</v>
      </c>
      <c r="L15" s="203">
        <v>180.54</v>
      </c>
      <c r="M15" s="203">
        <v>1.08</v>
      </c>
      <c r="N15" s="203">
        <v>1.39</v>
      </c>
      <c r="O15" s="203">
        <v>0</v>
      </c>
      <c r="P15" s="203">
        <v>1.64</v>
      </c>
      <c r="Q15" s="203">
        <v>1.39</v>
      </c>
      <c r="R15" s="203">
        <v>6.83</v>
      </c>
      <c r="S15" s="203">
        <v>3.98</v>
      </c>
      <c r="T15" s="203">
        <v>0</v>
      </c>
      <c r="U15" s="203">
        <v>0.98</v>
      </c>
      <c r="V15" s="203">
        <v>3.09</v>
      </c>
      <c r="W15" s="203">
        <v>5.07</v>
      </c>
      <c r="X15" s="203">
        <v>23.38</v>
      </c>
      <c r="Y15" s="203">
        <v>0</v>
      </c>
      <c r="Z15" s="203">
        <v>35.369999999999997</v>
      </c>
      <c r="AA15" s="203">
        <v>9.42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13.63</v>
      </c>
      <c r="AS15" s="203">
        <v>21.66</v>
      </c>
      <c r="AT15" s="203">
        <v>28.42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4.55</v>
      </c>
      <c r="L16" s="203">
        <v>180.54</v>
      </c>
      <c r="M16" s="203">
        <v>1.08</v>
      </c>
      <c r="N16" s="203">
        <v>1.39</v>
      </c>
      <c r="O16" s="203">
        <v>0</v>
      </c>
      <c r="P16" s="203">
        <v>1.64</v>
      </c>
      <c r="Q16" s="203">
        <v>1.39</v>
      </c>
      <c r="R16" s="203">
        <v>6.83</v>
      </c>
      <c r="S16" s="203">
        <v>3.98</v>
      </c>
      <c r="T16" s="203">
        <v>0</v>
      </c>
      <c r="U16" s="203">
        <v>0.98</v>
      </c>
      <c r="V16" s="203">
        <v>3.09</v>
      </c>
      <c r="W16" s="203">
        <v>5.07</v>
      </c>
      <c r="X16" s="203">
        <v>23.38</v>
      </c>
      <c r="Y16" s="203">
        <v>0</v>
      </c>
      <c r="Z16" s="203">
        <v>35.369999999999997</v>
      </c>
      <c r="AA16" s="203">
        <v>9.42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13.63</v>
      </c>
      <c r="AS16" s="203">
        <v>21.66</v>
      </c>
      <c r="AT16" s="203">
        <v>28.42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4.55</v>
      </c>
      <c r="L17" s="203">
        <v>180.54</v>
      </c>
      <c r="M17" s="203">
        <v>1.08</v>
      </c>
      <c r="N17" s="203">
        <v>1.39</v>
      </c>
      <c r="O17" s="203">
        <v>0</v>
      </c>
      <c r="P17" s="203">
        <v>1.64</v>
      </c>
      <c r="Q17" s="203">
        <v>1.39</v>
      </c>
      <c r="R17" s="203">
        <v>6.83</v>
      </c>
      <c r="S17" s="203">
        <v>3.98</v>
      </c>
      <c r="T17" s="203">
        <v>0</v>
      </c>
      <c r="U17" s="203">
        <v>0.98</v>
      </c>
      <c r="V17" s="203">
        <v>3.09</v>
      </c>
      <c r="W17" s="203">
        <v>5.07</v>
      </c>
      <c r="X17" s="203">
        <v>23.38</v>
      </c>
      <c r="Y17" s="203">
        <v>0</v>
      </c>
      <c r="Z17" s="203">
        <v>35.369999999999997</v>
      </c>
      <c r="AA17" s="203">
        <v>9.42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13.63</v>
      </c>
      <c r="AS17" s="203">
        <v>21.66</v>
      </c>
      <c r="AT17" s="203">
        <v>28.42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4.55</v>
      </c>
      <c r="L18" s="203">
        <v>180.54</v>
      </c>
      <c r="M18" s="203">
        <v>1.08</v>
      </c>
      <c r="N18" s="203">
        <v>1.39</v>
      </c>
      <c r="O18" s="203">
        <v>0</v>
      </c>
      <c r="P18" s="203">
        <v>1.64</v>
      </c>
      <c r="Q18" s="203">
        <v>1.39</v>
      </c>
      <c r="R18" s="203">
        <v>6.83</v>
      </c>
      <c r="S18" s="203">
        <v>3.98</v>
      </c>
      <c r="T18" s="203">
        <v>0</v>
      </c>
      <c r="U18" s="203">
        <v>0.98</v>
      </c>
      <c r="V18" s="203">
        <v>3.09</v>
      </c>
      <c r="W18" s="203">
        <v>5.07</v>
      </c>
      <c r="X18" s="203">
        <v>23.38</v>
      </c>
      <c r="Y18" s="203">
        <v>0</v>
      </c>
      <c r="Z18" s="203">
        <v>35.369999999999997</v>
      </c>
      <c r="AA18" s="203">
        <v>9.42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13.63</v>
      </c>
      <c r="AS18" s="203">
        <v>21.66</v>
      </c>
      <c r="AT18" s="203">
        <v>28.42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4.55</v>
      </c>
      <c r="L19" s="203">
        <v>180.54</v>
      </c>
      <c r="M19" s="203">
        <v>1.08</v>
      </c>
      <c r="N19" s="203">
        <v>1.39</v>
      </c>
      <c r="O19" s="203">
        <v>0</v>
      </c>
      <c r="P19" s="203">
        <v>1.64</v>
      </c>
      <c r="Q19" s="203">
        <v>1.39</v>
      </c>
      <c r="R19" s="203">
        <v>6.83</v>
      </c>
      <c r="S19" s="203">
        <v>3.98</v>
      </c>
      <c r="T19" s="203">
        <v>0</v>
      </c>
      <c r="U19" s="203">
        <v>0.98</v>
      </c>
      <c r="V19" s="203">
        <v>3.09</v>
      </c>
      <c r="W19" s="203">
        <v>5.07</v>
      </c>
      <c r="X19" s="203">
        <v>23.38</v>
      </c>
      <c r="Y19" s="203">
        <v>0</v>
      </c>
      <c r="Z19" s="203">
        <v>35.369999999999997</v>
      </c>
      <c r="AA19" s="203">
        <v>9.42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13.63</v>
      </c>
      <c r="AS19" s="203">
        <v>21.66</v>
      </c>
      <c r="AT19" s="203">
        <v>28.42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4.55</v>
      </c>
      <c r="L20" s="203">
        <v>180.54</v>
      </c>
      <c r="M20" s="203">
        <v>1.08</v>
      </c>
      <c r="N20" s="203">
        <v>1.39</v>
      </c>
      <c r="O20" s="203">
        <v>0</v>
      </c>
      <c r="P20" s="203">
        <v>1.64</v>
      </c>
      <c r="Q20" s="203">
        <v>1.39</v>
      </c>
      <c r="R20" s="203">
        <v>6.83</v>
      </c>
      <c r="S20" s="203">
        <v>3.98</v>
      </c>
      <c r="T20" s="203">
        <v>0</v>
      </c>
      <c r="U20" s="203">
        <v>0.98</v>
      </c>
      <c r="V20" s="203">
        <v>3.09</v>
      </c>
      <c r="W20" s="203">
        <v>5.07</v>
      </c>
      <c r="X20" s="203">
        <v>23.38</v>
      </c>
      <c r="Y20" s="203">
        <v>0</v>
      </c>
      <c r="Z20" s="203">
        <v>35.369999999999997</v>
      </c>
      <c r="AA20" s="203">
        <v>9.42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13.63</v>
      </c>
      <c r="AS20" s="203">
        <v>21.66</v>
      </c>
      <c r="AT20" s="203">
        <v>28.42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4.55</v>
      </c>
      <c r="L21" s="203">
        <v>180.54</v>
      </c>
      <c r="M21" s="203">
        <v>1.08</v>
      </c>
      <c r="N21" s="203">
        <v>1.39</v>
      </c>
      <c r="O21" s="203">
        <v>0</v>
      </c>
      <c r="P21" s="203">
        <v>1.64</v>
      </c>
      <c r="Q21" s="203">
        <v>1.39</v>
      </c>
      <c r="R21" s="203">
        <v>6.83</v>
      </c>
      <c r="S21" s="203">
        <v>3.98</v>
      </c>
      <c r="T21" s="203">
        <v>0</v>
      </c>
      <c r="U21" s="203">
        <v>0.98</v>
      </c>
      <c r="V21" s="203">
        <v>3.09</v>
      </c>
      <c r="W21" s="203">
        <v>5.07</v>
      </c>
      <c r="X21" s="203">
        <v>23.38</v>
      </c>
      <c r="Y21" s="203">
        <v>0</v>
      </c>
      <c r="Z21" s="203">
        <v>37.130000000000003</v>
      </c>
      <c r="AA21" s="203">
        <v>9.42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13.69</v>
      </c>
      <c r="AS21" s="203">
        <v>21.66</v>
      </c>
      <c r="AT21" s="203">
        <v>28.42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4.55</v>
      </c>
      <c r="L22" s="203">
        <v>180.54</v>
      </c>
      <c r="M22" s="203">
        <v>1.08</v>
      </c>
      <c r="N22" s="203">
        <v>1.39</v>
      </c>
      <c r="O22" s="203">
        <v>0</v>
      </c>
      <c r="P22" s="203">
        <v>1.64</v>
      </c>
      <c r="Q22" s="203">
        <v>1.39</v>
      </c>
      <c r="R22" s="203">
        <v>6.83</v>
      </c>
      <c r="S22" s="203">
        <v>3.98</v>
      </c>
      <c r="T22" s="203">
        <v>0</v>
      </c>
      <c r="U22" s="203">
        <v>0.98</v>
      </c>
      <c r="V22" s="203">
        <v>3.09</v>
      </c>
      <c r="W22" s="203">
        <v>5.07</v>
      </c>
      <c r="X22" s="203">
        <v>23.38</v>
      </c>
      <c r="Y22" s="203">
        <v>0</v>
      </c>
      <c r="Z22" s="203">
        <v>37.130000000000003</v>
      </c>
      <c r="AA22" s="203">
        <v>9.42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13.69</v>
      </c>
      <c r="AS22" s="203">
        <v>21.66</v>
      </c>
      <c r="AT22" s="203">
        <v>28.42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4.55</v>
      </c>
      <c r="L23" s="203">
        <v>180.54</v>
      </c>
      <c r="M23" s="203">
        <v>1.08</v>
      </c>
      <c r="N23" s="203">
        <v>1.39</v>
      </c>
      <c r="O23" s="203">
        <v>0</v>
      </c>
      <c r="P23" s="203">
        <v>1.64</v>
      </c>
      <c r="Q23" s="203">
        <v>1.39</v>
      </c>
      <c r="R23" s="203">
        <v>6.83</v>
      </c>
      <c r="S23" s="203">
        <v>3.98</v>
      </c>
      <c r="T23" s="203">
        <v>0</v>
      </c>
      <c r="U23" s="203">
        <v>0.98</v>
      </c>
      <c r="V23" s="203">
        <v>3.09</v>
      </c>
      <c r="W23" s="203">
        <v>5.53</v>
      </c>
      <c r="X23" s="203">
        <v>23.38</v>
      </c>
      <c r="Y23" s="203">
        <v>0</v>
      </c>
      <c r="Z23" s="203">
        <v>35.369999999999997</v>
      </c>
      <c r="AA23" s="203">
        <v>9.42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13.69</v>
      </c>
      <c r="AS23" s="203">
        <v>21.66</v>
      </c>
      <c r="AT23" s="203">
        <v>28.42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4.55</v>
      </c>
      <c r="L24" s="203">
        <v>180.54</v>
      </c>
      <c r="M24" s="203">
        <v>1.08</v>
      </c>
      <c r="N24" s="203">
        <v>1.39</v>
      </c>
      <c r="O24" s="203">
        <v>0</v>
      </c>
      <c r="P24" s="203">
        <v>1.64</v>
      </c>
      <c r="Q24" s="203">
        <v>1.39</v>
      </c>
      <c r="R24" s="203">
        <v>6.83</v>
      </c>
      <c r="S24" s="203">
        <v>3.98</v>
      </c>
      <c r="T24" s="203">
        <v>0</v>
      </c>
      <c r="U24" s="203">
        <v>0.98</v>
      </c>
      <c r="V24" s="203">
        <v>3.09</v>
      </c>
      <c r="W24" s="203">
        <v>5.53</v>
      </c>
      <c r="X24" s="203">
        <v>23.38</v>
      </c>
      <c r="Y24" s="203">
        <v>0</v>
      </c>
      <c r="Z24" s="203">
        <v>35.369999999999997</v>
      </c>
      <c r="AA24" s="203">
        <v>9.42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13.69</v>
      </c>
      <c r="AS24" s="203">
        <v>21.66</v>
      </c>
      <c r="AT24" s="203">
        <v>28.42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4.55</v>
      </c>
      <c r="L25" s="203">
        <v>180.54</v>
      </c>
      <c r="M25" s="203">
        <v>1.08</v>
      </c>
      <c r="N25" s="203">
        <v>1.39</v>
      </c>
      <c r="O25" s="203">
        <v>0</v>
      </c>
      <c r="P25" s="203">
        <v>1.64</v>
      </c>
      <c r="Q25" s="203">
        <v>1.39</v>
      </c>
      <c r="R25" s="203">
        <v>6.83</v>
      </c>
      <c r="S25" s="203">
        <v>3.98</v>
      </c>
      <c r="T25" s="203">
        <v>0</v>
      </c>
      <c r="U25" s="203">
        <v>0.98</v>
      </c>
      <c r="V25" s="203">
        <v>3.09</v>
      </c>
      <c r="W25" s="203">
        <v>5.53</v>
      </c>
      <c r="X25" s="203">
        <v>23.38</v>
      </c>
      <c r="Y25" s="203">
        <v>0</v>
      </c>
      <c r="Z25" s="203">
        <v>35.369999999999997</v>
      </c>
      <c r="AA25" s="203">
        <v>9.42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13.69</v>
      </c>
      <c r="AS25" s="203">
        <v>21.66</v>
      </c>
      <c r="AT25" s="203">
        <v>28.42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4.55</v>
      </c>
      <c r="L26" s="203">
        <v>180.54</v>
      </c>
      <c r="M26" s="203">
        <v>1.08</v>
      </c>
      <c r="N26" s="203">
        <v>1.39</v>
      </c>
      <c r="O26" s="203">
        <v>0</v>
      </c>
      <c r="P26" s="203">
        <v>1.64</v>
      </c>
      <c r="Q26" s="203">
        <v>1.39</v>
      </c>
      <c r="R26" s="203">
        <v>6.83</v>
      </c>
      <c r="S26" s="203">
        <v>3.98</v>
      </c>
      <c r="T26" s="203">
        <v>0</v>
      </c>
      <c r="U26" s="203">
        <v>0.98</v>
      </c>
      <c r="V26" s="203">
        <v>3.09</v>
      </c>
      <c r="W26" s="203">
        <v>5.53</v>
      </c>
      <c r="X26" s="203">
        <v>23.38</v>
      </c>
      <c r="Y26" s="203">
        <v>0</v>
      </c>
      <c r="Z26" s="203">
        <v>35.369999999999997</v>
      </c>
      <c r="AA26" s="203">
        <v>9.42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13.69</v>
      </c>
      <c r="AS26" s="203">
        <v>21.66</v>
      </c>
      <c r="AT26" s="203">
        <v>28.42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4.55</v>
      </c>
      <c r="L27" s="203">
        <v>180.54</v>
      </c>
      <c r="M27" s="203">
        <v>1.08</v>
      </c>
      <c r="N27" s="203">
        <v>1.39</v>
      </c>
      <c r="O27" s="203">
        <v>0</v>
      </c>
      <c r="P27" s="203">
        <v>1.64</v>
      </c>
      <c r="Q27" s="203">
        <v>0.12</v>
      </c>
      <c r="R27" s="203">
        <v>0.5</v>
      </c>
      <c r="S27" s="203">
        <v>0.31</v>
      </c>
      <c r="T27" s="203">
        <v>0</v>
      </c>
      <c r="U27" s="203">
        <v>0.98</v>
      </c>
      <c r="V27" s="203">
        <v>0.25</v>
      </c>
      <c r="W27" s="203">
        <v>1.21</v>
      </c>
      <c r="X27" s="203">
        <v>8.32</v>
      </c>
      <c r="Y27" s="203">
        <v>0</v>
      </c>
      <c r="Z27" s="203">
        <v>2.97</v>
      </c>
      <c r="AA27" s="203">
        <v>0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13.69</v>
      </c>
      <c r="AS27" s="203">
        <v>21.66</v>
      </c>
      <c r="AT27" s="203">
        <v>28.42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4.55</v>
      </c>
      <c r="L28" s="203">
        <v>180.54</v>
      </c>
      <c r="M28" s="203">
        <v>1.08</v>
      </c>
      <c r="N28" s="203">
        <v>1.39</v>
      </c>
      <c r="O28" s="203">
        <v>0</v>
      </c>
      <c r="P28" s="203">
        <v>1.64</v>
      </c>
      <c r="Q28" s="203">
        <v>0.12</v>
      </c>
      <c r="R28" s="203">
        <v>0.5</v>
      </c>
      <c r="S28" s="203">
        <v>0.31</v>
      </c>
      <c r="T28" s="203">
        <v>0</v>
      </c>
      <c r="U28" s="203">
        <v>0.98</v>
      </c>
      <c r="V28" s="203">
        <v>0.25</v>
      </c>
      <c r="W28" s="203">
        <v>0.4</v>
      </c>
      <c r="X28" s="203">
        <v>3.19</v>
      </c>
      <c r="Y28" s="203">
        <v>0</v>
      </c>
      <c r="Z28" s="203">
        <v>2.97</v>
      </c>
      <c r="AA28" s="203">
        <v>0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13.69</v>
      </c>
      <c r="AS28" s="203">
        <v>21.66</v>
      </c>
      <c r="AT28" s="203">
        <v>28.42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0.36</v>
      </c>
      <c r="L29" s="203">
        <v>175.28</v>
      </c>
      <c r="M29" s="203">
        <v>1.08</v>
      </c>
      <c r="N29" s="203">
        <v>1.39</v>
      </c>
      <c r="O29" s="203">
        <v>0</v>
      </c>
      <c r="P29" s="203">
        <v>1.64</v>
      </c>
      <c r="Q29" s="203">
        <v>0.12</v>
      </c>
      <c r="R29" s="203">
        <v>0.5</v>
      </c>
      <c r="S29" s="203">
        <v>0.31</v>
      </c>
      <c r="T29" s="203">
        <v>0</v>
      </c>
      <c r="U29" s="203">
        <v>0.98</v>
      </c>
      <c r="V29" s="203">
        <v>0.24</v>
      </c>
      <c r="W29" s="203">
        <v>0.74</v>
      </c>
      <c r="X29" s="203">
        <v>3.18</v>
      </c>
      <c r="Y29" s="203">
        <v>0</v>
      </c>
      <c r="Z29" s="203">
        <v>2.97</v>
      </c>
      <c r="AA29" s="203">
        <v>0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13.76</v>
      </c>
      <c r="AS29" s="203">
        <v>21.66</v>
      </c>
      <c r="AT29" s="203">
        <v>28.42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0.36</v>
      </c>
      <c r="L30" s="203">
        <v>139.55000000000001</v>
      </c>
      <c r="M30" s="203">
        <v>1.08</v>
      </c>
      <c r="N30" s="203">
        <v>1.39</v>
      </c>
      <c r="O30" s="203">
        <v>0</v>
      </c>
      <c r="P30" s="203">
        <v>1.64</v>
      </c>
      <c r="Q30" s="203">
        <v>0.12</v>
      </c>
      <c r="R30" s="203">
        <v>0.5</v>
      </c>
      <c r="S30" s="203">
        <v>0.31</v>
      </c>
      <c r="T30" s="203">
        <v>0</v>
      </c>
      <c r="U30" s="203">
        <v>0.98</v>
      </c>
      <c r="V30" s="203">
        <v>0.24</v>
      </c>
      <c r="W30" s="203">
        <v>0.45</v>
      </c>
      <c r="X30" s="203">
        <v>3.18</v>
      </c>
      <c r="Y30" s="203">
        <v>0</v>
      </c>
      <c r="Z30" s="203">
        <v>2.97</v>
      </c>
      <c r="AA30" s="203">
        <v>0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13.76</v>
      </c>
      <c r="AS30" s="203">
        <v>21.66</v>
      </c>
      <c r="AT30" s="203">
        <v>28.42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1.05</v>
      </c>
      <c r="L31" s="203">
        <v>87.76</v>
      </c>
      <c r="M31" s="203">
        <v>1.08</v>
      </c>
      <c r="N31" s="203">
        <v>1.39</v>
      </c>
      <c r="O31" s="203">
        <v>0</v>
      </c>
      <c r="P31" s="203">
        <v>1.64</v>
      </c>
      <c r="Q31" s="203">
        <v>0.42</v>
      </c>
      <c r="R31" s="203">
        <v>2.48</v>
      </c>
      <c r="S31" s="203">
        <v>1.32</v>
      </c>
      <c r="T31" s="203">
        <v>0</v>
      </c>
      <c r="U31" s="203">
        <v>0.98</v>
      </c>
      <c r="V31" s="203">
        <v>0.23</v>
      </c>
      <c r="W31" s="203">
        <v>0.44</v>
      </c>
      <c r="X31" s="203">
        <v>3.18</v>
      </c>
      <c r="Y31" s="203">
        <v>0</v>
      </c>
      <c r="Z31" s="203">
        <v>2.97</v>
      </c>
      <c r="AA31" s="203">
        <v>1.06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13.76</v>
      </c>
      <c r="AS31" s="203">
        <v>21.66</v>
      </c>
      <c r="AT31" s="203">
        <v>28.42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0.36</v>
      </c>
      <c r="L32" s="203">
        <v>28.2</v>
      </c>
      <c r="M32" s="203">
        <v>1.08</v>
      </c>
      <c r="N32" s="203">
        <v>1.39</v>
      </c>
      <c r="O32" s="203">
        <v>0</v>
      </c>
      <c r="P32" s="203">
        <v>1.64</v>
      </c>
      <c r="Q32" s="203">
        <v>0.12</v>
      </c>
      <c r="R32" s="203">
        <v>0.65</v>
      </c>
      <c r="S32" s="203">
        <v>0.35</v>
      </c>
      <c r="T32" s="203">
        <v>0</v>
      </c>
      <c r="U32" s="203">
        <v>0.98</v>
      </c>
      <c r="V32" s="203">
        <v>0.23</v>
      </c>
      <c r="W32" s="203">
        <v>0.5</v>
      </c>
      <c r="X32" s="203">
        <v>3.18</v>
      </c>
      <c r="Y32" s="203">
        <v>0</v>
      </c>
      <c r="Z32" s="203">
        <v>2.97</v>
      </c>
      <c r="AA32" s="203">
        <v>1.06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13.76</v>
      </c>
      <c r="AS32" s="203">
        <v>21.66</v>
      </c>
      <c r="AT32" s="203">
        <v>28.42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0.36</v>
      </c>
      <c r="L33" s="203">
        <v>14.69</v>
      </c>
      <c r="M33" s="203">
        <v>1.08</v>
      </c>
      <c r="N33" s="203">
        <v>1.39</v>
      </c>
      <c r="O33" s="203">
        <v>0</v>
      </c>
      <c r="P33" s="203">
        <v>1.64</v>
      </c>
      <c r="Q33" s="203">
        <v>0.12</v>
      </c>
      <c r="R33" s="203">
        <v>0.5</v>
      </c>
      <c r="S33" s="203">
        <v>0.31</v>
      </c>
      <c r="T33" s="203">
        <v>0</v>
      </c>
      <c r="U33" s="203">
        <v>0.98</v>
      </c>
      <c r="V33" s="203">
        <v>0.23</v>
      </c>
      <c r="W33" s="203">
        <v>0.45</v>
      </c>
      <c r="X33" s="203">
        <v>3.18</v>
      </c>
      <c r="Y33" s="203">
        <v>0</v>
      </c>
      <c r="Z33" s="203">
        <v>2.97</v>
      </c>
      <c r="AA33" s="203">
        <v>1.06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13.76</v>
      </c>
      <c r="AS33" s="203">
        <v>21.66</v>
      </c>
      <c r="AT33" s="203">
        <v>28.42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0.36</v>
      </c>
      <c r="L34" s="203">
        <v>14.69</v>
      </c>
      <c r="M34" s="203">
        <v>1.08</v>
      </c>
      <c r="N34" s="203">
        <v>1.39</v>
      </c>
      <c r="O34" s="203">
        <v>0</v>
      </c>
      <c r="P34" s="203">
        <v>1.64</v>
      </c>
      <c r="Q34" s="203">
        <v>0.12</v>
      </c>
      <c r="R34" s="203">
        <v>0.5</v>
      </c>
      <c r="S34" s="203">
        <v>0.31</v>
      </c>
      <c r="T34" s="203">
        <v>0</v>
      </c>
      <c r="U34" s="203">
        <v>0.98</v>
      </c>
      <c r="V34" s="203">
        <v>0.23</v>
      </c>
      <c r="W34" s="203">
        <v>0.51</v>
      </c>
      <c r="X34" s="203">
        <v>3.18</v>
      </c>
      <c r="Y34" s="203">
        <v>0</v>
      </c>
      <c r="Z34" s="203">
        <v>2.97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13.76</v>
      </c>
      <c r="AS34" s="203">
        <v>21.66</v>
      </c>
      <c r="AT34" s="203">
        <v>28.42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0.36</v>
      </c>
      <c r="L35" s="203">
        <v>14.69</v>
      </c>
      <c r="M35" s="203">
        <v>1.08</v>
      </c>
      <c r="N35" s="203">
        <v>1.39</v>
      </c>
      <c r="O35" s="203">
        <v>0</v>
      </c>
      <c r="P35" s="203">
        <v>1.64</v>
      </c>
      <c r="Q35" s="203">
        <v>0.12</v>
      </c>
      <c r="R35" s="203">
        <v>0.5</v>
      </c>
      <c r="S35" s="203">
        <v>0.31</v>
      </c>
      <c r="T35" s="203">
        <v>0</v>
      </c>
      <c r="U35" s="203">
        <v>0.98</v>
      </c>
      <c r="V35" s="203">
        <v>0.23</v>
      </c>
      <c r="W35" s="203">
        <v>0.47</v>
      </c>
      <c r="X35" s="203">
        <v>3.18</v>
      </c>
      <c r="Y35" s="203">
        <v>0</v>
      </c>
      <c r="Z35" s="203">
        <v>2.97</v>
      </c>
      <c r="AA35" s="203">
        <v>1.06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13.76</v>
      </c>
      <c r="AS35" s="203">
        <v>21.66</v>
      </c>
      <c r="AT35" s="203">
        <v>28.42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0.36</v>
      </c>
      <c r="L36" s="203">
        <v>14.69</v>
      </c>
      <c r="M36" s="203">
        <v>1.08</v>
      </c>
      <c r="N36" s="203">
        <v>1.39</v>
      </c>
      <c r="O36" s="203">
        <v>0</v>
      </c>
      <c r="P36" s="203">
        <v>1.64</v>
      </c>
      <c r="Q36" s="203">
        <v>0.12</v>
      </c>
      <c r="R36" s="203">
        <v>0.5</v>
      </c>
      <c r="S36" s="203">
        <v>0.31</v>
      </c>
      <c r="T36" s="203">
        <v>0</v>
      </c>
      <c r="U36" s="203">
        <v>0.98</v>
      </c>
      <c r="V36" s="203">
        <v>0.23</v>
      </c>
      <c r="W36" s="203">
        <v>0.52</v>
      </c>
      <c r="X36" s="203">
        <v>3.18</v>
      </c>
      <c r="Y36" s="203">
        <v>0</v>
      </c>
      <c r="Z36" s="203">
        <v>2.97</v>
      </c>
      <c r="AA36" s="203">
        <v>1.06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13.76</v>
      </c>
      <c r="AS36" s="203">
        <v>21.66</v>
      </c>
      <c r="AT36" s="203">
        <v>28.42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0.36</v>
      </c>
      <c r="L37" s="203">
        <v>14.69</v>
      </c>
      <c r="M37" s="203">
        <v>1.08</v>
      </c>
      <c r="N37" s="203">
        <v>1.39</v>
      </c>
      <c r="O37" s="203">
        <v>0</v>
      </c>
      <c r="P37" s="203">
        <v>1.64</v>
      </c>
      <c r="Q37" s="203">
        <v>0.12</v>
      </c>
      <c r="R37" s="203">
        <v>0.5</v>
      </c>
      <c r="S37" s="203">
        <v>0.31</v>
      </c>
      <c r="T37" s="203">
        <v>0</v>
      </c>
      <c r="U37" s="203">
        <v>0.98</v>
      </c>
      <c r="V37" s="203">
        <v>0.23</v>
      </c>
      <c r="W37" s="203">
        <v>0.5</v>
      </c>
      <c r="X37" s="203">
        <v>3.18</v>
      </c>
      <c r="Y37" s="203">
        <v>0</v>
      </c>
      <c r="Z37" s="203">
        <v>2.97</v>
      </c>
      <c r="AA37" s="203">
        <v>1.06</v>
      </c>
      <c r="AB37" s="203">
        <v>0</v>
      </c>
      <c r="AC37" s="203">
        <v>13.5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13.66</v>
      </c>
      <c r="AS37" s="203">
        <v>21.66</v>
      </c>
      <c r="AT37" s="203">
        <v>28.42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0.36</v>
      </c>
      <c r="L38" s="203">
        <v>14.7</v>
      </c>
      <c r="M38" s="203">
        <v>1.08</v>
      </c>
      <c r="N38" s="203">
        <v>1.39</v>
      </c>
      <c r="O38" s="203">
        <v>0</v>
      </c>
      <c r="P38" s="203">
        <v>1.64</v>
      </c>
      <c r="Q38" s="203">
        <v>0.12</v>
      </c>
      <c r="R38" s="203">
        <v>0.5</v>
      </c>
      <c r="S38" s="203">
        <v>0.31</v>
      </c>
      <c r="T38" s="203">
        <v>0</v>
      </c>
      <c r="U38" s="203">
        <v>0.98</v>
      </c>
      <c r="V38" s="203">
        <v>0.23</v>
      </c>
      <c r="W38" s="203">
        <v>0.51</v>
      </c>
      <c r="X38" s="203">
        <v>3.18</v>
      </c>
      <c r="Y38" s="203">
        <v>0</v>
      </c>
      <c r="Z38" s="203">
        <v>2.97</v>
      </c>
      <c r="AA38" s="203">
        <v>1.06</v>
      </c>
      <c r="AB38" s="203">
        <v>0</v>
      </c>
      <c r="AC38" s="203">
        <v>13.5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13.66</v>
      </c>
      <c r="AS38" s="203">
        <v>21.66</v>
      </c>
      <c r="AT38" s="203">
        <v>28.42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0.36</v>
      </c>
      <c r="L39" s="203">
        <v>14.7</v>
      </c>
      <c r="M39" s="203">
        <v>1.08</v>
      </c>
      <c r="N39" s="203">
        <v>1.39</v>
      </c>
      <c r="O39" s="203">
        <v>0</v>
      </c>
      <c r="P39" s="203">
        <v>1.64</v>
      </c>
      <c r="Q39" s="203">
        <v>0.12</v>
      </c>
      <c r="R39" s="203">
        <v>0.5</v>
      </c>
      <c r="S39" s="203">
        <v>0.31</v>
      </c>
      <c r="T39" s="203">
        <v>0</v>
      </c>
      <c r="U39" s="203">
        <v>0.98</v>
      </c>
      <c r="V39" s="203">
        <v>0.23</v>
      </c>
      <c r="W39" s="203">
        <v>0.52</v>
      </c>
      <c r="X39" s="203">
        <v>3.18</v>
      </c>
      <c r="Y39" s="203">
        <v>0</v>
      </c>
      <c r="Z39" s="203">
        <v>2.97</v>
      </c>
      <c r="AA39" s="203">
        <v>1.06</v>
      </c>
      <c r="AB39" s="203">
        <v>0</v>
      </c>
      <c r="AC39" s="203">
        <v>13.5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13.5</v>
      </c>
      <c r="AS39" s="203">
        <v>21.66</v>
      </c>
      <c r="AT39" s="203">
        <v>28.42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0.36</v>
      </c>
      <c r="L40" s="203">
        <v>14.7</v>
      </c>
      <c r="M40" s="203">
        <v>1.08</v>
      </c>
      <c r="N40" s="203">
        <v>1.39</v>
      </c>
      <c r="O40" s="203">
        <v>0</v>
      </c>
      <c r="P40" s="203">
        <v>1.64</v>
      </c>
      <c r="Q40" s="203">
        <v>0.12</v>
      </c>
      <c r="R40" s="203">
        <v>0.5</v>
      </c>
      <c r="S40" s="203">
        <v>0.31</v>
      </c>
      <c r="T40" s="203">
        <v>0</v>
      </c>
      <c r="U40" s="203">
        <v>0.98</v>
      </c>
      <c r="V40" s="203">
        <v>0.23</v>
      </c>
      <c r="W40" s="203">
        <v>0.53</v>
      </c>
      <c r="X40" s="203">
        <v>3.18</v>
      </c>
      <c r="Y40" s="203">
        <v>0</v>
      </c>
      <c r="Z40" s="203">
        <v>2.97</v>
      </c>
      <c r="AA40" s="203">
        <v>1.06</v>
      </c>
      <c r="AB40" s="203">
        <v>0</v>
      </c>
      <c r="AC40" s="203">
        <v>13.5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13.5</v>
      </c>
      <c r="AS40" s="203">
        <v>21.66</v>
      </c>
      <c r="AT40" s="203">
        <v>28.42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4.55</v>
      </c>
      <c r="L41" s="203">
        <v>50.65</v>
      </c>
      <c r="M41" s="203">
        <v>1.08</v>
      </c>
      <c r="N41" s="203">
        <v>1.39</v>
      </c>
      <c r="O41" s="203">
        <v>0</v>
      </c>
      <c r="P41" s="203">
        <v>1.64</v>
      </c>
      <c r="Q41" s="203">
        <v>0.12</v>
      </c>
      <c r="R41" s="203">
        <v>0.5</v>
      </c>
      <c r="S41" s="203">
        <v>0.31</v>
      </c>
      <c r="T41" s="203">
        <v>0</v>
      </c>
      <c r="U41" s="203">
        <v>0.98</v>
      </c>
      <c r="V41" s="203">
        <v>0.23</v>
      </c>
      <c r="W41" s="203">
        <v>0.53</v>
      </c>
      <c r="X41" s="203">
        <v>3.18</v>
      </c>
      <c r="Y41" s="203">
        <v>0</v>
      </c>
      <c r="Z41" s="203">
        <v>2.97</v>
      </c>
      <c r="AA41" s="203">
        <v>1.06</v>
      </c>
      <c r="AB41" s="203">
        <v>0</v>
      </c>
      <c r="AC41" s="203">
        <v>13.5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13.5</v>
      </c>
      <c r="AS41" s="203">
        <v>21.66</v>
      </c>
      <c r="AT41" s="203">
        <v>28.42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4.55</v>
      </c>
      <c r="L42" s="203">
        <v>107.7</v>
      </c>
      <c r="M42" s="203">
        <v>1.08</v>
      </c>
      <c r="N42" s="203">
        <v>1.39</v>
      </c>
      <c r="O42" s="203">
        <v>0</v>
      </c>
      <c r="P42" s="203">
        <v>1.64</v>
      </c>
      <c r="Q42" s="203">
        <v>0.12</v>
      </c>
      <c r="R42" s="203">
        <v>0.5</v>
      </c>
      <c r="S42" s="203">
        <v>0.31</v>
      </c>
      <c r="T42" s="203">
        <v>0</v>
      </c>
      <c r="U42" s="203">
        <v>0.98</v>
      </c>
      <c r="V42" s="203">
        <v>0.23</v>
      </c>
      <c r="W42" s="203">
        <v>0.53</v>
      </c>
      <c r="X42" s="203">
        <v>3.18</v>
      </c>
      <c r="Y42" s="203">
        <v>0</v>
      </c>
      <c r="Z42" s="203">
        <v>2.97</v>
      </c>
      <c r="AA42" s="203">
        <v>1.06</v>
      </c>
      <c r="AB42" s="203">
        <v>0</v>
      </c>
      <c r="AC42" s="203">
        <v>13.5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13.4</v>
      </c>
      <c r="AS42" s="203">
        <v>21.66</v>
      </c>
      <c r="AT42" s="203">
        <v>28.42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4.55</v>
      </c>
      <c r="L43" s="203">
        <v>181.07</v>
      </c>
      <c r="M43" s="203">
        <v>1.08</v>
      </c>
      <c r="N43" s="203">
        <v>1.39</v>
      </c>
      <c r="O43" s="203">
        <v>0</v>
      </c>
      <c r="P43" s="203">
        <v>1.64</v>
      </c>
      <c r="Q43" s="203">
        <v>0.12</v>
      </c>
      <c r="R43" s="203">
        <v>0.5</v>
      </c>
      <c r="S43" s="203">
        <v>0.31</v>
      </c>
      <c r="T43" s="203">
        <v>0</v>
      </c>
      <c r="U43" s="203">
        <v>0.98</v>
      </c>
      <c r="V43" s="203">
        <v>0.23</v>
      </c>
      <c r="W43" s="203">
        <v>0.53</v>
      </c>
      <c r="X43" s="203">
        <v>3.18</v>
      </c>
      <c r="Y43" s="203">
        <v>0</v>
      </c>
      <c r="Z43" s="203">
        <v>2.97</v>
      </c>
      <c r="AA43" s="203">
        <v>1.06</v>
      </c>
      <c r="AB43" s="203">
        <v>0</v>
      </c>
      <c r="AC43" s="203">
        <v>13.8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13.34</v>
      </c>
      <c r="AS43" s="203">
        <v>21.66</v>
      </c>
      <c r="AT43" s="203">
        <v>28.42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4.55</v>
      </c>
      <c r="L44" s="203">
        <v>181.07</v>
      </c>
      <c r="M44" s="203">
        <v>1.08</v>
      </c>
      <c r="N44" s="203">
        <v>1.39</v>
      </c>
      <c r="O44" s="203">
        <v>0</v>
      </c>
      <c r="P44" s="203">
        <v>1.64</v>
      </c>
      <c r="Q44" s="203">
        <v>0.12</v>
      </c>
      <c r="R44" s="203">
        <v>0.5</v>
      </c>
      <c r="S44" s="203">
        <v>0.31</v>
      </c>
      <c r="T44" s="203">
        <v>0</v>
      </c>
      <c r="U44" s="203">
        <v>0.98</v>
      </c>
      <c r="V44" s="203">
        <v>0.23</v>
      </c>
      <c r="W44" s="203">
        <v>0.53</v>
      </c>
      <c r="X44" s="203">
        <v>3.18</v>
      </c>
      <c r="Y44" s="203">
        <v>0</v>
      </c>
      <c r="Z44" s="203">
        <v>7.3</v>
      </c>
      <c r="AA44" s="203">
        <v>1.06</v>
      </c>
      <c r="AB44" s="203">
        <v>0</v>
      </c>
      <c r="AC44" s="203">
        <v>13.8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13.34</v>
      </c>
      <c r="AS44" s="203">
        <v>21.66</v>
      </c>
      <c r="AT44" s="203">
        <v>28.42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4.55</v>
      </c>
      <c r="L45" s="203">
        <v>181.07</v>
      </c>
      <c r="M45" s="203">
        <v>1.08</v>
      </c>
      <c r="N45" s="203">
        <v>1.39</v>
      </c>
      <c r="O45" s="203">
        <v>0</v>
      </c>
      <c r="P45" s="203">
        <v>1.64</v>
      </c>
      <c r="Q45" s="203">
        <v>0.12</v>
      </c>
      <c r="R45" s="203">
        <v>6.09</v>
      </c>
      <c r="S45" s="203">
        <v>4.25</v>
      </c>
      <c r="T45" s="203">
        <v>0</v>
      </c>
      <c r="U45" s="203">
        <v>0.98</v>
      </c>
      <c r="V45" s="203">
        <v>0.23</v>
      </c>
      <c r="W45" s="203">
        <v>0.53</v>
      </c>
      <c r="X45" s="203">
        <v>3.18</v>
      </c>
      <c r="Y45" s="203">
        <v>0</v>
      </c>
      <c r="Z45" s="203">
        <v>2.97</v>
      </c>
      <c r="AA45" s="203">
        <v>1.06</v>
      </c>
      <c r="AB45" s="203">
        <v>0</v>
      </c>
      <c r="AC45" s="203">
        <v>13.8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13.27</v>
      </c>
      <c r="AS45" s="203">
        <v>21.66</v>
      </c>
      <c r="AT45" s="203">
        <v>28.42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4.55</v>
      </c>
      <c r="L46" s="203">
        <v>181.07</v>
      </c>
      <c r="M46" s="203">
        <v>1.08</v>
      </c>
      <c r="N46" s="203">
        <v>1.39</v>
      </c>
      <c r="O46" s="203">
        <v>0</v>
      </c>
      <c r="P46" s="203">
        <v>1.64</v>
      </c>
      <c r="Q46" s="203">
        <v>0.12</v>
      </c>
      <c r="R46" s="203">
        <v>6.09</v>
      </c>
      <c r="S46" s="203">
        <v>4.25</v>
      </c>
      <c r="T46" s="203">
        <v>0</v>
      </c>
      <c r="U46" s="203">
        <v>0.98</v>
      </c>
      <c r="V46" s="203">
        <v>0.23</v>
      </c>
      <c r="W46" s="203">
        <v>0.53</v>
      </c>
      <c r="X46" s="203">
        <v>3.18</v>
      </c>
      <c r="Y46" s="203">
        <v>0</v>
      </c>
      <c r="Z46" s="203">
        <v>2.97</v>
      </c>
      <c r="AA46" s="203">
        <v>1.06</v>
      </c>
      <c r="AB46" s="203">
        <v>0</v>
      </c>
      <c r="AC46" s="203">
        <v>13.8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13.27</v>
      </c>
      <c r="AS46" s="203">
        <v>21.66</v>
      </c>
      <c r="AT46" s="203">
        <v>28.42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4.55</v>
      </c>
      <c r="L47" s="203">
        <v>181.07</v>
      </c>
      <c r="M47" s="203">
        <v>1.08</v>
      </c>
      <c r="N47" s="203">
        <v>1.39</v>
      </c>
      <c r="O47" s="203">
        <v>0</v>
      </c>
      <c r="P47" s="203">
        <v>1.64</v>
      </c>
      <c r="Q47" s="203">
        <v>0.12</v>
      </c>
      <c r="R47" s="203">
        <v>6.09</v>
      </c>
      <c r="S47" s="203">
        <v>4.25</v>
      </c>
      <c r="T47" s="203">
        <v>0</v>
      </c>
      <c r="U47" s="203">
        <v>0.98</v>
      </c>
      <c r="V47" s="203">
        <v>2.6</v>
      </c>
      <c r="W47" s="203">
        <v>6.53</v>
      </c>
      <c r="X47" s="203">
        <v>21.44</v>
      </c>
      <c r="Y47" s="203">
        <v>0</v>
      </c>
      <c r="Z47" s="203">
        <v>30.6</v>
      </c>
      <c r="AA47" s="203">
        <v>13.24</v>
      </c>
      <c r="AB47" s="203">
        <v>0</v>
      </c>
      <c r="AC47" s="203">
        <v>13.5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13.21</v>
      </c>
      <c r="AS47" s="203">
        <v>21.66</v>
      </c>
      <c r="AT47" s="203">
        <v>28.42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4.55</v>
      </c>
      <c r="L48" s="203">
        <v>181.07</v>
      </c>
      <c r="M48" s="203">
        <v>1.08</v>
      </c>
      <c r="N48" s="203">
        <v>1.39</v>
      </c>
      <c r="O48" s="203">
        <v>0</v>
      </c>
      <c r="P48" s="203">
        <v>1.64</v>
      </c>
      <c r="Q48" s="203">
        <v>0.12</v>
      </c>
      <c r="R48" s="203">
        <v>6.09</v>
      </c>
      <c r="S48" s="203">
        <v>4.25</v>
      </c>
      <c r="T48" s="203">
        <v>0</v>
      </c>
      <c r="U48" s="203">
        <v>0.98</v>
      </c>
      <c r="V48" s="203">
        <v>2.6</v>
      </c>
      <c r="W48" s="203">
        <v>6.53</v>
      </c>
      <c r="X48" s="203">
        <v>21.44</v>
      </c>
      <c r="Y48" s="203">
        <v>0</v>
      </c>
      <c r="Z48" s="203">
        <v>33.450000000000003</v>
      </c>
      <c r="AA48" s="203">
        <v>13.24</v>
      </c>
      <c r="AB48" s="203">
        <v>0</v>
      </c>
      <c r="AC48" s="203">
        <v>13.5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13.21</v>
      </c>
      <c r="AS48" s="203">
        <v>21.66</v>
      </c>
      <c r="AT48" s="203">
        <v>28.42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4.55</v>
      </c>
      <c r="L49" s="203">
        <v>180.44</v>
      </c>
      <c r="M49" s="203">
        <v>1.08</v>
      </c>
      <c r="N49" s="203">
        <v>1.39</v>
      </c>
      <c r="O49" s="203">
        <v>0</v>
      </c>
      <c r="P49" s="203">
        <v>1.64</v>
      </c>
      <c r="Q49" s="203">
        <v>1.39</v>
      </c>
      <c r="R49" s="203">
        <v>5.89</v>
      </c>
      <c r="S49" s="203">
        <v>3.82</v>
      </c>
      <c r="T49" s="203">
        <v>0</v>
      </c>
      <c r="U49" s="203">
        <v>0.98</v>
      </c>
      <c r="V49" s="203">
        <v>2.6</v>
      </c>
      <c r="W49" s="203">
        <v>6.53</v>
      </c>
      <c r="X49" s="203">
        <v>21.44</v>
      </c>
      <c r="Y49" s="203">
        <v>0</v>
      </c>
      <c r="Z49" s="203">
        <v>33.450000000000003</v>
      </c>
      <c r="AA49" s="203">
        <v>13.24</v>
      </c>
      <c r="AB49" s="203">
        <v>0</v>
      </c>
      <c r="AC49" s="203">
        <v>13.5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13.08</v>
      </c>
      <c r="AS49" s="203">
        <v>21.66</v>
      </c>
      <c r="AT49" s="203">
        <v>28.42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4.55</v>
      </c>
      <c r="L50" s="203">
        <v>180.44</v>
      </c>
      <c r="M50" s="203">
        <v>1.08</v>
      </c>
      <c r="N50" s="203">
        <v>1.39</v>
      </c>
      <c r="O50" s="203">
        <v>0</v>
      </c>
      <c r="P50" s="203">
        <v>1.64</v>
      </c>
      <c r="Q50" s="203">
        <v>1.39</v>
      </c>
      <c r="R50" s="203">
        <v>6.13</v>
      </c>
      <c r="S50" s="203">
        <v>3.82</v>
      </c>
      <c r="T50" s="203">
        <v>0</v>
      </c>
      <c r="U50" s="203">
        <v>0.98</v>
      </c>
      <c r="V50" s="203">
        <v>2.6</v>
      </c>
      <c r="W50" s="203">
        <v>6.53</v>
      </c>
      <c r="X50" s="203">
        <v>21.44</v>
      </c>
      <c r="Y50" s="203">
        <v>0</v>
      </c>
      <c r="Z50" s="203">
        <v>33.450000000000003</v>
      </c>
      <c r="AA50" s="203">
        <v>13.24</v>
      </c>
      <c r="AB50" s="203">
        <v>0</v>
      </c>
      <c r="AC50" s="203">
        <v>13.5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13.08</v>
      </c>
      <c r="AS50" s="203">
        <v>21.66</v>
      </c>
      <c r="AT50" s="203">
        <v>28.42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4.55</v>
      </c>
      <c r="L51" s="203">
        <v>180.44</v>
      </c>
      <c r="M51" s="203">
        <v>0.53</v>
      </c>
      <c r="N51" s="203">
        <v>1.39</v>
      </c>
      <c r="O51" s="203">
        <v>0</v>
      </c>
      <c r="P51" s="203">
        <v>1.64</v>
      </c>
      <c r="Q51" s="203">
        <v>1.39</v>
      </c>
      <c r="R51" s="203">
        <v>6.13</v>
      </c>
      <c r="S51" s="203">
        <v>3.82</v>
      </c>
      <c r="T51" s="203">
        <v>0</v>
      </c>
      <c r="U51" s="203">
        <v>0.98</v>
      </c>
      <c r="V51" s="203">
        <v>2.6</v>
      </c>
      <c r="W51" s="203">
        <v>6.53</v>
      </c>
      <c r="X51" s="203">
        <v>21.44</v>
      </c>
      <c r="Y51" s="203">
        <v>0</v>
      </c>
      <c r="Z51" s="203">
        <v>33.450000000000003</v>
      </c>
      <c r="AA51" s="203">
        <v>9.42</v>
      </c>
      <c r="AB51" s="203">
        <v>0</v>
      </c>
      <c r="AC51" s="203">
        <v>13.5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13.01</v>
      </c>
      <c r="AS51" s="203">
        <v>21.66</v>
      </c>
      <c r="AT51" s="203">
        <v>28.42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4.55</v>
      </c>
      <c r="L52" s="203">
        <v>180.44</v>
      </c>
      <c r="M52" s="203">
        <v>0.53</v>
      </c>
      <c r="N52" s="203">
        <v>1.39</v>
      </c>
      <c r="O52" s="203">
        <v>0</v>
      </c>
      <c r="P52" s="203">
        <v>1.64</v>
      </c>
      <c r="Q52" s="203">
        <v>1.39</v>
      </c>
      <c r="R52" s="203">
        <v>6.13</v>
      </c>
      <c r="S52" s="203">
        <v>3.82</v>
      </c>
      <c r="T52" s="203">
        <v>0</v>
      </c>
      <c r="U52" s="203">
        <v>0.98</v>
      </c>
      <c r="V52" s="203">
        <v>2.6</v>
      </c>
      <c r="W52" s="203">
        <v>6.53</v>
      </c>
      <c r="X52" s="203">
        <v>21.44</v>
      </c>
      <c r="Y52" s="203">
        <v>0</v>
      </c>
      <c r="Z52" s="203">
        <v>33.450000000000003</v>
      </c>
      <c r="AA52" s="203">
        <v>9.42</v>
      </c>
      <c r="AB52" s="203">
        <v>0</v>
      </c>
      <c r="AC52" s="203">
        <v>13.5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13.01</v>
      </c>
      <c r="AS52" s="203">
        <v>21.66</v>
      </c>
      <c r="AT52" s="203">
        <v>28.42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4.55</v>
      </c>
      <c r="L53" s="203">
        <v>180.44</v>
      </c>
      <c r="M53" s="203">
        <v>0.53</v>
      </c>
      <c r="N53" s="203">
        <v>1.39</v>
      </c>
      <c r="O53" s="203">
        <v>0</v>
      </c>
      <c r="P53" s="203">
        <v>1.64</v>
      </c>
      <c r="Q53" s="203">
        <v>1.39</v>
      </c>
      <c r="R53" s="203">
        <v>6.13</v>
      </c>
      <c r="S53" s="203">
        <v>3.82</v>
      </c>
      <c r="T53" s="203">
        <v>0</v>
      </c>
      <c r="U53" s="203">
        <v>0.98</v>
      </c>
      <c r="V53" s="203">
        <v>2.6</v>
      </c>
      <c r="W53" s="203">
        <v>5.7</v>
      </c>
      <c r="X53" s="203">
        <v>21.44</v>
      </c>
      <c r="Y53" s="203">
        <v>0</v>
      </c>
      <c r="Z53" s="203">
        <v>33.450000000000003</v>
      </c>
      <c r="AA53" s="203">
        <v>9.42</v>
      </c>
      <c r="AB53" s="203">
        <v>0</v>
      </c>
      <c r="AC53" s="203">
        <v>13.5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13.01</v>
      </c>
      <c r="AS53" s="203">
        <v>21.66</v>
      </c>
      <c r="AT53" s="203">
        <v>28.42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4.55</v>
      </c>
      <c r="L54" s="203">
        <v>180.44</v>
      </c>
      <c r="M54" s="203">
        <v>0.53</v>
      </c>
      <c r="N54" s="203">
        <v>1.39</v>
      </c>
      <c r="O54" s="203">
        <v>0</v>
      </c>
      <c r="P54" s="203">
        <v>1.64</v>
      </c>
      <c r="Q54" s="203">
        <v>1.39</v>
      </c>
      <c r="R54" s="203">
        <v>6.13</v>
      </c>
      <c r="S54" s="203">
        <v>3.82</v>
      </c>
      <c r="T54" s="203">
        <v>0</v>
      </c>
      <c r="U54" s="203">
        <v>0.98</v>
      </c>
      <c r="V54" s="203">
        <v>2.6</v>
      </c>
      <c r="W54" s="203">
        <v>5.7</v>
      </c>
      <c r="X54" s="203">
        <v>21.44</v>
      </c>
      <c r="Y54" s="203">
        <v>0</v>
      </c>
      <c r="Z54" s="203">
        <v>33.450000000000003</v>
      </c>
      <c r="AA54" s="203">
        <v>9.42</v>
      </c>
      <c r="AB54" s="203">
        <v>0</v>
      </c>
      <c r="AC54" s="203">
        <v>13.5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13.01</v>
      </c>
      <c r="AS54" s="203">
        <v>21.66</v>
      </c>
      <c r="AT54" s="203">
        <v>28.42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4.55</v>
      </c>
      <c r="L55" s="203">
        <v>180.44</v>
      </c>
      <c r="M55" s="203">
        <v>0.53</v>
      </c>
      <c r="N55" s="203">
        <v>1.39</v>
      </c>
      <c r="O55" s="203">
        <v>0</v>
      </c>
      <c r="P55" s="203">
        <v>1.64</v>
      </c>
      <c r="Q55" s="203">
        <v>1.39</v>
      </c>
      <c r="R55" s="203">
        <v>6.13</v>
      </c>
      <c r="S55" s="203">
        <v>3.82</v>
      </c>
      <c r="T55" s="203">
        <v>0</v>
      </c>
      <c r="U55" s="203">
        <v>0.98</v>
      </c>
      <c r="V55" s="203">
        <v>2.6</v>
      </c>
      <c r="W55" s="203">
        <v>5.7</v>
      </c>
      <c r="X55" s="203">
        <v>21.44</v>
      </c>
      <c r="Y55" s="203">
        <v>0</v>
      </c>
      <c r="Z55" s="203">
        <v>33.450000000000003</v>
      </c>
      <c r="AA55" s="203">
        <v>9.42</v>
      </c>
      <c r="AB55" s="203">
        <v>0</v>
      </c>
      <c r="AC55" s="203">
        <v>13.5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12.95</v>
      </c>
      <c r="AS55" s="203">
        <v>21.66</v>
      </c>
      <c r="AT55" s="203">
        <v>28.42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4.55</v>
      </c>
      <c r="L56" s="203">
        <v>180.44</v>
      </c>
      <c r="M56" s="203">
        <v>0.53</v>
      </c>
      <c r="N56" s="203">
        <v>1.39</v>
      </c>
      <c r="O56" s="203">
        <v>0</v>
      </c>
      <c r="P56" s="203">
        <v>1.64</v>
      </c>
      <c r="Q56" s="203">
        <v>1.39</v>
      </c>
      <c r="R56" s="203">
        <v>6.13</v>
      </c>
      <c r="S56" s="203">
        <v>3.82</v>
      </c>
      <c r="T56" s="203">
        <v>0</v>
      </c>
      <c r="U56" s="203">
        <v>0.98</v>
      </c>
      <c r="V56" s="203">
        <v>2.6</v>
      </c>
      <c r="W56" s="203">
        <v>5.7</v>
      </c>
      <c r="X56" s="203">
        <v>21.44</v>
      </c>
      <c r="Y56" s="203">
        <v>0</v>
      </c>
      <c r="Z56" s="203">
        <v>33.450000000000003</v>
      </c>
      <c r="AA56" s="203">
        <v>9.42</v>
      </c>
      <c r="AB56" s="203">
        <v>0</v>
      </c>
      <c r="AC56" s="203">
        <v>13.5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12.95</v>
      </c>
      <c r="AS56" s="203">
        <v>21.66</v>
      </c>
      <c r="AT56" s="203">
        <v>28.42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4.55</v>
      </c>
      <c r="L57" s="203">
        <v>180.44</v>
      </c>
      <c r="M57" s="203">
        <v>0.53</v>
      </c>
      <c r="N57" s="203">
        <v>1.39</v>
      </c>
      <c r="O57" s="203">
        <v>0</v>
      </c>
      <c r="P57" s="203">
        <v>1.64</v>
      </c>
      <c r="Q57" s="203">
        <v>1.39</v>
      </c>
      <c r="R57" s="203">
        <v>6.13</v>
      </c>
      <c r="S57" s="203">
        <v>3.82</v>
      </c>
      <c r="T57" s="203">
        <v>0</v>
      </c>
      <c r="U57" s="203">
        <v>0.98</v>
      </c>
      <c r="V57" s="203">
        <v>2.6</v>
      </c>
      <c r="W57" s="203">
        <v>5.7</v>
      </c>
      <c r="X57" s="203">
        <v>21.44</v>
      </c>
      <c r="Y57" s="203">
        <v>0</v>
      </c>
      <c r="Z57" s="203">
        <v>33.450000000000003</v>
      </c>
      <c r="AA57" s="203">
        <v>9.42</v>
      </c>
      <c r="AB57" s="203">
        <v>0</v>
      </c>
      <c r="AC57" s="203">
        <v>13.5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12.95</v>
      </c>
      <c r="AS57" s="203">
        <v>21.66</v>
      </c>
      <c r="AT57" s="203">
        <v>28.42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4.55</v>
      </c>
      <c r="L58" s="203">
        <v>180.44</v>
      </c>
      <c r="M58" s="203">
        <v>0.53</v>
      </c>
      <c r="N58" s="203">
        <v>1.39</v>
      </c>
      <c r="O58" s="203">
        <v>0</v>
      </c>
      <c r="P58" s="203">
        <v>1.64</v>
      </c>
      <c r="Q58" s="203">
        <v>1.39</v>
      </c>
      <c r="R58" s="203">
        <v>6.13</v>
      </c>
      <c r="S58" s="203">
        <v>3.82</v>
      </c>
      <c r="T58" s="203">
        <v>0</v>
      </c>
      <c r="U58" s="203">
        <v>0.98</v>
      </c>
      <c r="V58" s="203">
        <v>2.6</v>
      </c>
      <c r="W58" s="203">
        <v>5.7</v>
      </c>
      <c r="X58" s="203">
        <v>21.44</v>
      </c>
      <c r="Y58" s="203">
        <v>0</v>
      </c>
      <c r="Z58" s="203">
        <v>33.450000000000003</v>
      </c>
      <c r="AA58" s="203">
        <v>9.42</v>
      </c>
      <c r="AB58" s="203">
        <v>0</v>
      </c>
      <c r="AC58" s="203">
        <v>13.5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12.95</v>
      </c>
      <c r="AS58" s="203">
        <v>21.66</v>
      </c>
      <c r="AT58" s="203">
        <v>28.42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4.55</v>
      </c>
      <c r="L59" s="203">
        <v>180.44</v>
      </c>
      <c r="M59" s="203">
        <v>0.53</v>
      </c>
      <c r="N59" s="203">
        <v>1.39</v>
      </c>
      <c r="O59" s="203">
        <v>0</v>
      </c>
      <c r="P59" s="203">
        <v>1.64</v>
      </c>
      <c r="Q59" s="203">
        <v>1.39</v>
      </c>
      <c r="R59" s="203">
        <v>6.13</v>
      </c>
      <c r="S59" s="203">
        <v>3.82</v>
      </c>
      <c r="T59" s="203">
        <v>0</v>
      </c>
      <c r="U59" s="203">
        <v>0.98</v>
      </c>
      <c r="V59" s="203">
        <v>2.6</v>
      </c>
      <c r="W59" s="203">
        <v>5.7</v>
      </c>
      <c r="X59" s="203">
        <v>21.44</v>
      </c>
      <c r="Y59" s="203">
        <v>0</v>
      </c>
      <c r="Z59" s="203">
        <v>33.450000000000003</v>
      </c>
      <c r="AA59" s="203">
        <v>9.42</v>
      </c>
      <c r="AB59" s="203">
        <v>0</v>
      </c>
      <c r="AC59" s="203">
        <v>13.5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12.92</v>
      </c>
      <c r="AS59" s="203">
        <v>21.66</v>
      </c>
      <c r="AT59" s="203">
        <v>28.42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4.55</v>
      </c>
      <c r="L60" s="203">
        <v>180.44</v>
      </c>
      <c r="M60" s="203">
        <v>0.53</v>
      </c>
      <c r="N60" s="203">
        <v>1.39</v>
      </c>
      <c r="O60" s="203">
        <v>0</v>
      </c>
      <c r="P60" s="203">
        <v>1.64</v>
      </c>
      <c r="Q60" s="203">
        <v>1.39</v>
      </c>
      <c r="R60" s="203">
        <v>6.13</v>
      </c>
      <c r="S60" s="203">
        <v>3.82</v>
      </c>
      <c r="T60" s="203">
        <v>0</v>
      </c>
      <c r="U60" s="203">
        <v>0.98</v>
      </c>
      <c r="V60" s="203">
        <v>2.6</v>
      </c>
      <c r="W60" s="203">
        <v>5.7</v>
      </c>
      <c r="X60" s="203">
        <v>21.44</v>
      </c>
      <c r="Y60" s="203">
        <v>0</v>
      </c>
      <c r="Z60" s="203">
        <v>33.450000000000003</v>
      </c>
      <c r="AA60" s="203">
        <v>9.42</v>
      </c>
      <c r="AB60" s="203">
        <v>0</v>
      </c>
      <c r="AC60" s="203">
        <v>13.5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12.92</v>
      </c>
      <c r="AS60" s="203">
        <v>21.66</v>
      </c>
      <c r="AT60" s="203">
        <v>28.42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4.55</v>
      </c>
      <c r="L61" s="203">
        <v>180.44</v>
      </c>
      <c r="M61" s="203">
        <v>0.53</v>
      </c>
      <c r="N61" s="203">
        <v>1.39</v>
      </c>
      <c r="O61" s="203">
        <v>0</v>
      </c>
      <c r="P61" s="203">
        <v>1.64</v>
      </c>
      <c r="Q61" s="203">
        <v>1.39</v>
      </c>
      <c r="R61" s="203">
        <v>6.13</v>
      </c>
      <c r="S61" s="203">
        <v>3.82</v>
      </c>
      <c r="T61" s="203">
        <v>0</v>
      </c>
      <c r="U61" s="203">
        <v>0.98</v>
      </c>
      <c r="V61" s="203">
        <v>2.6</v>
      </c>
      <c r="W61" s="203">
        <v>5.7</v>
      </c>
      <c r="X61" s="203">
        <v>21.44</v>
      </c>
      <c r="Y61" s="203">
        <v>0</v>
      </c>
      <c r="Z61" s="203">
        <v>33.450000000000003</v>
      </c>
      <c r="AA61" s="203">
        <v>9.42</v>
      </c>
      <c r="AB61" s="203">
        <v>0</v>
      </c>
      <c r="AC61" s="203">
        <v>13.5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12.92</v>
      </c>
      <c r="AS61" s="203">
        <v>21.66</v>
      </c>
      <c r="AT61" s="203">
        <v>28.42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4.55</v>
      </c>
      <c r="L62" s="203">
        <v>180.44</v>
      </c>
      <c r="M62" s="203">
        <v>0.53</v>
      </c>
      <c r="N62" s="203">
        <v>1.39</v>
      </c>
      <c r="O62" s="203">
        <v>0</v>
      </c>
      <c r="P62" s="203">
        <v>1.64</v>
      </c>
      <c r="Q62" s="203">
        <v>1.39</v>
      </c>
      <c r="R62" s="203">
        <v>6.13</v>
      </c>
      <c r="S62" s="203">
        <v>3.82</v>
      </c>
      <c r="T62" s="203">
        <v>0</v>
      </c>
      <c r="U62" s="203">
        <v>0.98</v>
      </c>
      <c r="V62" s="203">
        <v>2.6</v>
      </c>
      <c r="W62" s="203">
        <v>5.7</v>
      </c>
      <c r="X62" s="203">
        <v>21.44</v>
      </c>
      <c r="Y62" s="203">
        <v>0</v>
      </c>
      <c r="Z62" s="203">
        <v>33.450000000000003</v>
      </c>
      <c r="AA62" s="203">
        <v>9.42</v>
      </c>
      <c r="AB62" s="203">
        <v>0</v>
      </c>
      <c r="AC62" s="203">
        <v>13.5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12.92</v>
      </c>
      <c r="AS62" s="203">
        <v>21.66</v>
      </c>
      <c r="AT62" s="203">
        <v>28.42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4.55</v>
      </c>
      <c r="L63" s="203">
        <v>180.44</v>
      </c>
      <c r="M63" s="203">
        <v>0.53</v>
      </c>
      <c r="N63" s="203">
        <v>1.39</v>
      </c>
      <c r="O63" s="203">
        <v>0</v>
      </c>
      <c r="P63" s="203">
        <v>1.64</v>
      </c>
      <c r="Q63" s="203">
        <v>1.39</v>
      </c>
      <c r="R63" s="203">
        <v>6.13</v>
      </c>
      <c r="S63" s="203">
        <v>3.82</v>
      </c>
      <c r="T63" s="203">
        <v>0</v>
      </c>
      <c r="U63" s="203">
        <v>0.98</v>
      </c>
      <c r="V63" s="203">
        <v>2.6</v>
      </c>
      <c r="W63" s="203">
        <v>5.7</v>
      </c>
      <c r="X63" s="203">
        <v>21.44</v>
      </c>
      <c r="Y63" s="203">
        <v>0</v>
      </c>
      <c r="Z63" s="203">
        <v>33.450000000000003</v>
      </c>
      <c r="AA63" s="203">
        <v>9.42</v>
      </c>
      <c r="AB63" s="203">
        <v>0</v>
      </c>
      <c r="AC63" s="203">
        <v>13.5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12.98</v>
      </c>
      <c r="AS63" s="203">
        <v>21.66</v>
      </c>
      <c r="AT63" s="203">
        <v>28.42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4.55</v>
      </c>
      <c r="L64" s="203">
        <v>180.44</v>
      </c>
      <c r="M64" s="203">
        <v>0.53</v>
      </c>
      <c r="N64" s="203">
        <v>1.39</v>
      </c>
      <c r="O64" s="203">
        <v>0</v>
      </c>
      <c r="P64" s="203">
        <v>1.64</v>
      </c>
      <c r="Q64" s="203">
        <v>1.39</v>
      </c>
      <c r="R64" s="203">
        <v>6.13</v>
      </c>
      <c r="S64" s="203">
        <v>3.82</v>
      </c>
      <c r="T64" s="203">
        <v>0</v>
      </c>
      <c r="U64" s="203">
        <v>0.98</v>
      </c>
      <c r="V64" s="203">
        <v>2.6</v>
      </c>
      <c r="W64" s="203">
        <v>5.7</v>
      </c>
      <c r="X64" s="203">
        <v>21.44</v>
      </c>
      <c r="Y64" s="203">
        <v>0</v>
      </c>
      <c r="Z64" s="203">
        <v>33.450000000000003</v>
      </c>
      <c r="AA64" s="203">
        <v>9.42</v>
      </c>
      <c r="AB64" s="203">
        <v>0</v>
      </c>
      <c r="AC64" s="203">
        <v>13.5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12.98</v>
      </c>
      <c r="AS64" s="203">
        <v>21.66</v>
      </c>
      <c r="AT64" s="203">
        <v>28.42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4.55</v>
      </c>
      <c r="L65" s="203">
        <v>180.44</v>
      </c>
      <c r="M65" s="203">
        <v>0.53</v>
      </c>
      <c r="N65" s="203">
        <v>1.39</v>
      </c>
      <c r="O65" s="203">
        <v>0</v>
      </c>
      <c r="P65" s="203">
        <v>1.64</v>
      </c>
      <c r="Q65" s="203">
        <v>1.39</v>
      </c>
      <c r="R65" s="203">
        <v>6.13</v>
      </c>
      <c r="S65" s="203">
        <v>3.82</v>
      </c>
      <c r="T65" s="203">
        <v>0</v>
      </c>
      <c r="U65" s="203">
        <v>0.98</v>
      </c>
      <c r="V65" s="203">
        <v>2.77</v>
      </c>
      <c r="W65" s="203">
        <v>6.53</v>
      </c>
      <c r="X65" s="203">
        <v>21.44</v>
      </c>
      <c r="Y65" s="203">
        <v>0</v>
      </c>
      <c r="Z65" s="203">
        <v>33.450000000000003</v>
      </c>
      <c r="AA65" s="203">
        <v>9.42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12.98</v>
      </c>
      <c r="AS65" s="203">
        <v>21.66</v>
      </c>
      <c r="AT65" s="203">
        <v>28.42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4.55</v>
      </c>
      <c r="L66" s="203">
        <v>180.44</v>
      </c>
      <c r="M66" s="203">
        <v>0.53</v>
      </c>
      <c r="N66" s="203">
        <v>1.39</v>
      </c>
      <c r="O66" s="203">
        <v>0</v>
      </c>
      <c r="P66" s="203">
        <v>1.64</v>
      </c>
      <c r="Q66" s="203">
        <v>1.39</v>
      </c>
      <c r="R66" s="203">
        <v>6.13</v>
      </c>
      <c r="S66" s="203">
        <v>3.82</v>
      </c>
      <c r="T66" s="203">
        <v>0</v>
      </c>
      <c r="U66" s="203">
        <v>0.98</v>
      </c>
      <c r="V66" s="203">
        <v>2.77</v>
      </c>
      <c r="W66" s="203">
        <v>6.53</v>
      </c>
      <c r="X66" s="203">
        <v>21.44</v>
      </c>
      <c r="Y66" s="203">
        <v>0</v>
      </c>
      <c r="Z66" s="203">
        <v>33.450000000000003</v>
      </c>
      <c r="AA66" s="203">
        <v>9.42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12.98</v>
      </c>
      <c r="AS66" s="203">
        <v>21.66</v>
      </c>
      <c r="AT66" s="203">
        <v>28.42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4.55</v>
      </c>
      <c r="L67" s="203">
        <v>180.44</v>
      </c>
      <c r="M67" s="203">
        <v>0.53</v>
      </c>
      <c r="N67" s="203">
        <v>1.39</v>
      </c>
      <c r="O67" s="203">
        <v>0</v>
      </c>
      <c r="P67" s="203">
        <v>1.64</v>
      </c>
      <c r="Q67" s="203">
        <v>1.39</v>
      </c>
      <c r="R67" s="203">
        <v>6.13</v>
      </c>
      <c r="S67" s="203">
        <v>3.82</v>
      </c>
      <c r="T67" s="203">
        <v>0</v>
      </c>
      <c r="U67" s="203">
        <v>0.98</v>
      </c>
      <c r="V67" s="203">
        <v>2.77</v>
      </c>
      <c r="W67" s="203">
        <v>6.53</v>
      </c>
      <c r="X67" s="203">
        <v>21.44</v>
      </c>
      <c r="Y67" s="203">
        <v>0</v>
      </c>
      <c r="Z67" s="203">
        <v>33.450000000000003</v>
      </c>
      <c r="AA67" s="203">
        <v>9.42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12.98</v>
      </c>
      <c r="AS67" s="203">
        <v>21.66</v>
      </c>
      <c r="AT67" s="203">
        <v>28.42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4.55</v>
      </c>
      <c r="L68" s="203">
        <v>180.44</v>
      </c>
      <c r="M68" s="203">
        <v>0.53</v>
      </c>
      <c r="N68" s="203">
        <v>1.39</v>
      </c>
      <c r="O68" s="203">
        <v>0</v>
      </c>
      <c r="P68" s="203">
        <v>1.64</v>
      </c>
      <c r="Q68" s="203">
        <v>1.39</v>
      </c>
      <c r="R68" s="203">
        <v>6.13</v>
      </c>
      <c r="S68" s="203">
        <v>3.82</v>
      </c>
      <c r="T68" s="203">
        <v>0</v>
      </c>
      <c r="U68" s="203">
        <v>0.98</v>
      </c>
      <c r="V68" s="203">
        <v>2.77</v>
      </c>
      <c r="W68" s="203">
        <v>6.53</v>
      </c>
      <c r="X68" s="203">
        <v>21.44</v>
      </c>
      <c r="Y68" s="203">
        <v>0</v>
      </c>
      <c r="Z68" s="203">
        <v>33.450000000000003</v>
      </c>
      <c r="AA68" s="203">
        <v>9.42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12.98</v>
      </c>
      <c r="AS68" s="203">
        <v>21.66</v>
      </c>
      <c r="AT68" s="203">
        <v>28.42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4.55</v>
      </c>
      <c r="L69" s="203">
        <v>180.44</v>
      </c>
      <c r="M69" s="203">
        <v>0.53</v>
      </c>
      <c r="N69" s="203">
        <v>1.39</v>
      </c>
      <c r="O69" s="203">
        <v>0</v>
      </c>
      <c r="P69" s="203">
        <v>1.64</v>
      </c>
      <c r="Q69" s="203">
        <v>1.39</v>
      </c>
      <c r="R69" s="203">
        <v>6.13</v>
      </c>
      <c r="S69" s="203">
        <v>3.82</v>
      </c>
      <c r="T69" s="203">
        <v>0</v>
      </c>
      <c r="U69" s="203">
        <v>0.98</v>
      </c>
      <c r="V69" s="203">
        <v>2.77</v>
      </c>
      <c r="W69" s="203">
        <v>0.53</v>
      </c>
      <c r="X69" s="203">
        <v>1.74</v>
      </c>
      <c r="Y69" s="203">
        <v>0</v>
      </c>
      <c r="Z69" s="203">
        <v>33.450000000000003</v>
      </c>
      <c r="AA69" s="203">
        <v>9.42</v>
      </c>
      <c r="AB69" s="203">
        <v>0</v>
      </c>
      <c r="AC69" s="203">
        <v>13.8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12.98</v>
      </c>
      <c r="AS69" s="203">
        <v>21.66</v>
      </c>
      <c r="AT69" s="203">
        <v>28.42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4.55</v>
      </c>
      <c r="L70" s="203">
        <v>180.44</v>
      </c>
      <c r="M70" s="203">
        <v>0.43</v>
      </c>
      <c r="N70" s="203">
        <v>1.39</v>
      </c>
      <c r="O70" s="203">
        <v>0</v>
      </c>
      <c r="P70" s="203">
        <v>1.64</v>
      </c>
      <c r="Q70" s="203">
        <v>1.39</v>
      </c>
      <c r="R70" s="203">
        <v>6.13</v>
      </c>
      <c r="S70" s="203">
        <v>3.82</v>
      </c>
      <c r="T70" s="203">
        <v>0</v>
      </c>
      <c r="U70" s="203">
        <v>0.98</v>
      </c>
      <c r="V70" s="203">
        <v>2.77</v>
      </c>
      <c r="W70" s="203">
        <v>0.53</v>
      </c>
      <c r="X70" s="203">
        <v>1.74</v>
      </c>
      <c r="Y70" s="203">
        <v>0</v>
      </c>
      <c r="Z70" s="203">
        <v>33.450000000000003</v>
      </c>
      <c r="AA70" s="203">
        <v>9.42</v>
      </c>
      <c r="AB70" s="203">
        <v>0</v>
      </c>
      <c r="AC70" s="203">
        <v>13.8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12.98</v>
      </c>
      <c r="AS70" s="203">
        <v>21.66</v>
      </c>
      <c r="AT70" s="203">
        <v>28.42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4.55</v>
      </c>
      <c r="L71" s="203">
        <v>180.44</v>
      </c>
      <c r="M71" s="203">
        <v>0.48</v>
      </c>
      <c r="N71" s="203">
        <v>1.39</v>
      </c>
      <c r="O71" s="203">
        <v>0</v>
      </c>
      <c r="P71" s="203">
        <v>1.64</v>
      </c>
      <c r="Q71" s="203">
        <v>1.39</v>
      </c>
      <c r="R71" s="203">
        <v>6.13</v>
      </c>
      <c r="S71" s="203">
        <v>3.82</v>
      </c>
      <c r="T71" s="203">
        <v>0</v>
      </c>
      <c r="U71" s="203">
        <v>0.98</v>
      </c>
      <c r="V71" s="203">
        <v>0.23</v>
      </c>
      <c r="W71" s="203">
        <v>0.53</v>
      </c>
      <c r="X71" s="203">
        <v>1.74</v>
      </c>
      <c r="Y71" s="203">
        <v>0</v>
      </c>
      <c r="Z71" s="203">
        <v>2.97</v>
      </c>
      <c r="AA71" s="203">
        <v>0.09</v>
      </c>
      <c r="AB71" s="203">
        <v>0</v>
      </c>
      <c r="AC71" s="203">
        <v>13.8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13.08</v>
      </c>
      <c r="AS71" s="203">
        <v>21.66</v>
      </c>
      <c r="AT71" s="203">
        <v>28.42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4.55</v>
      </c>
      <c r="L72" s="203">
        <v>180.44</v>
      </c>
      <c r="M72" s="203">
        <v>0.53</v>
      </c>
      <c r="N72" s="203">
        <v>1.39</v>
      </c>
      <c r="O72" s="203">
        <v>0</v>
      </c>
      <c r="P72" s="203">
        <v>1.64</v>
      </c>
      <c r="Q72" s="203">
        <v>0.12</v>
      </c>
      <c r="R72" s="203">
        <v>0.5</v>
      </c>
      <c r="S72" s="203">
        <v>0.31</v>
      </c>
      <c r="T72" s="203">
        <v>0</v>
      </c>
      <c r="U72" s="203">
        <v>0.98</v>
      </c>
      <c r="V72" s="203">
        <v>0.23</v>
      </c>
      <c r="W72" s="203">
        <v>0.53</v>
      </c>
      <c r="X72" s="203">
        <v>1.74</v>
      </c>
      <c r="Y72" s="203">
        <v>0</v>
      </c>
      <c r="Z72" s="203">
        <v>2.97</v>
      </c>
      <c r="AA72" s="203">
        <v>0.09</v>
      </c>
      <c r="AB72" s="203">
        <v>0</v>
      </c>
      <c r="AC72" s="203">
        <v>13.8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13.18</v>
      </c>
      <c r="AS72" s="203">
        <v>21.66</v>
      </c>
      <c r="AT72" s="203">
        <v>28.42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4.55</v>
      </c>
      <c r="L73" s="203">
        <v>165.91</v>
      </c>
      <c r="M73" s="203">
        <v>0.53</v>
      </c>
      <c r="N73" s="203">
        <v>1.39</v>
      </c>
      <c r="O73" s="203">
        <v>0</v>
      </c>
      <c r="P73" s="203">
        <v>1.64</v>
      </c>
      <c r="Q73" s="203">
        <v>0.12</v>
      </c>
      <c r="R73" s="203">
        <v>0.5</v>
      </c>
      <c r="S73" s="203">
        <v>0.31</v>
      </c>
      <c r="T73" s="203">
        <v>0</v>
      </c>
      <c r="U73" s="203">
        <v>0.98</v>
      </c>
      <c r="V73" s="203">
        <v>0.23</v>
      </c>
      <c r="W73" s="203">
        <v>0.53</v>
      </c>
      <c r="X73" s="203">
        <v>1.74</v>
      </c>
      <c r="Y73" s="203">
        <v>0</v>
      </c>
      <c r="Z73" s="203">
        <v>2.97</v>
      </c>
      <c r="AA73" s="203">
        <v>1.06</v>
      </c>
      <c r="AB73" s="203">
        <v>0</v>
      </c>
      <c r="AC73" s="203">
        <v>13.8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13.34</v>
      </c>
      <c r="AS73" s="203">
        <v>21.66</v>
      </c>
      <c r="AT73" s="203">
        <v>28.42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4.71</v>
      </c>
      <c r="L74" s="203">
        <v>92.01</v>
      </c>
      <c r="M74" s="203">
        <v>0.53</v>
      </c>
      <c r="N74" s="203">
        <v>1.39</v>
      </c>
      <c r="O74" s="203">
        <v>0</v>
      </c>
      <c r="P74" s="203">
        <v>1.64</v>
      </c>
      <c r="Q74" s="203">
        <v>0.12</v>
      </c>
      <c r="R74" s="203">
        <v>2.96</v>
      </c>
      <c r="S74" s="203">
        <v>1.24</v>
      </c>
      <c r="T74" s="203">
        <v>0</v>
      </c>
      <c r="U74" s="203">
        <v>0.98</v>
      </c>
      <c r="V74" s="203">
        <v>0.23</v>
      </c>
      <c r="W74" s="203">
        <v>0.53</v>
      </c>
      <c r="X74" s="203">
        <v>1.74</v>
      </c>
      <c r="Y74" s="203">
        <v>0</v>
      </c>
      <c r="Z74" s="203">
        <v>2.97</v>
      </c>
      <c r="AA74" s="203">
        <v>1.06</v>
      </c>
      <c r="AB74" s="203">
        <v>0</v>
      </c>
      <c r="AC74" s="203">
        <v>13.8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10.89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13.34</v>
      </c>
      <c r="AS74" s="203">
        <v>21.66</v>
      </c>
      <c r="AT74" s="203">
        <v>28.42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0.76</v>
      </c>
      <c r="L75" s="203">
        <v>42.21</v>
      </c>
      <c r="M75" s="203">
        <v>0.53</v>
      </c>
      <c r="N75" s="203">
        <v>1.39</v>
      </c>
      <c r="O75" s="203">
        <v>0</v>
      </c>
      <c r="P75" s="203">
        <v>1.64</v>
      </c>
      <c r="Q75" s="203">
        <v>0.12</v>
      </c>
      <c r="R75" s="203">
        <v>2.84</v>
      </c>
      <c r="S75" s="203">
        <v>0.75</v>
      </c>
      <c r="T75" s="203">
        <v>0</v>
      </c>
      <c r="U75" s="203">
        <v>0.98</v>
      </c>
      <c r="V75" s="203">
        <v>0.23</v>
      </c>
      <c r="W75" s="203">
        <v>0.53</v>
      </c>
      <c r="X75" s="203">
        <v>1.74</v>
      </c>
      <c r="Y75" s="203">
        <v>0</v>
      </c>
      <c r="Z75" s="203">
        <v>2.97</v>
      </c>
      <c r="AA75" s="203">
        <v>1.06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13.34</v>
      </c>
      <c r="AS75" s="203">
        <v>21.66</v>
      </c>
      <c r="AT75" s="203">
        <v>28.42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0.54</v>
      </c>
      <c r="L76" s="203">
        <v>14.7</v>
      </c>
      <c r="M76" s="203">
        <v>0.53</v>
      </c>
      <c r="N76" s="203">
        <v>1.39</v>
      </c>
      <c r="O76" s="203">
        <v>0</v>
      </c>
      <c r="P76" s="203">
        <v>1.64</v>
      </c>
      <c r="Q76" s="203">
        <v>0.12</v>
      </c>
      <c r="R76" s="203">
        <v>0.73</v>
      </c>
      <c r="S76" s="203">
        <v>0.31</v>
      </c>
      <c r="T76" s="203">
        <v>0</v>
      </c>
      <c r="U76" s="203">
        <v>0.98</v>
      </c>
      <c r="V76" s="203">
        <v>0.23</v>
      </c>
      <c r="W76" s="203">
        <v>0.53</v>
      </c>
      <c r="X76" s="203">
        <v>1.74</v>
      </c>
      <c r="Y76" s="203">
        <v>0</v>
      </c>
      <c r="Z76" s="203">
        <v>2.97</v>
      </c>
      <c r="AA76" s="203">
        <v>1.06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13.34</v>
      </c>
      <c r="AS76" s="203">
        <v>21.66</v>
      </c>
      <c r="AT76" s="203">
        <v>28.42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0.36</v>
      </c>
      <c r="L77" s="203">
        <v>14.7</v>
      </c>
      <c r="M77" s="203">
        <v>0.53</v>
      </c>
      <c r="N77" s="203">
        <v>1.39</v>
      </c>
      <c r="O77" s="203">
        <v>0</v>
      </c>
      <c r="P77" s="203">
        <v>1.64</v>
      </c>
      <c r="Q77" s="203">
        <v>0.12</v>
      </c>
      <c r="R77" s="203">
        <v>0.5</v>
      </c>
      <c r="S77" s="203">
        <v>0.31</v>
      </c>
      <c r="T77" s="203">
        <v>0</v>
      </c>
      <c r="U77" s="203">
        <v>0.98</v>
      </c>
      <c r="V77" s="203">
        <v>0.23</v>
      </c>
      <c r="W77" s="203">
        <v>0.53</v>
      </c>
      <c r="X77" s="203">
        <v>1.74</v>
      </c>
      <c r="Y77" s="203">
        <v>0</v>
      </c>
      <c r="Z77" s="203">
        <v>2.97</v>
      </c>
      <c r="AA77" s="203">
        <v>1.06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13.4</v>
      </c>
      <c r="AS77" s="203">
        <v>21.66</v>
      </c>
      <c r="AT77" s="203">
        <v>28.42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0.36</v>
      </c>
      <c r="L78" s="203">
        <v>14.7</v>
      </c>
      <c r="M78" s="203">
        <v>0.53</v>
      </c>
      <c r="N78" s="203">
        <v>1.39</v>
      </c>
      <c r="O78" s="203">
        <v>0</v>
      </c>
      <c r="P78" s="203">
        <v>1.64</v>
      </c>
      <c r="Q78" s="203">
        <v>0.12</v>
      </c>
      <c r="R78" s="203">
        <v>0.5</v>
      </c>
      <c r="S78" s="203">
        <v>0.31</v>
      </c>
      <c r="T78" s="203">
        <v>0</v>
      </c>
      <c r="U78" s="203">
        <v>0.98</v>
      </c>
      <c r="V78" s="203">
        <v>0.23</v>
      </c>
      <c r="W78" s="203">
        <v>0.53</v>
      </c>
      <c r="X78" s="203">
        <v>1.74</v>
      </c>
      <c r="Y78" s="203">
        <v>0</v>
      </c>
      <c r="Z78" s="203">
        <v>2.97</v>
      </c>
      <c r="AA78" s="203">
        <v>1.06</v>
      </c>
      <c r="AB78" s="203">
        <v>0</v>
      </c>
      <c r="AC78" s="203">
        <v>13.8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13.4</v>
      </c>
      <c r="AS78" s="203">
        <v>21.66</v>
      </c>
      <c r="AT78" s="203">
        <v>28.42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0.36</v>
      </c>
      <c r="L79" s="203">
        <v>14.7</v>
      </c>
      <c r="M79" s="203">
        <v>0.53</v>
      </c>
      <c r="N79" s="203">
        <v>1.39</v>
      </c>
      <c r="O79" s="203">
        <v>0</v>
      </c>
      <c r="P79" s="203">
        <v>1.64</v>
      </c>
      <c r="Q79" s="203">
        <v>0.12</v>
      </c>
      <c r="R79" s="203">
        <v>0.5</v>
      </c>
      <c r="S79" s="203">
        <v>0.31</v>
      </c>
      <c r="T79" s="203">
        <v>0</v>
      </c>
      <c r="U79" s="203">
        <v>0.98</v>
      </c>
      <c r="V79" s="203">
        <v>0.23</v>
      </c>
      <c r="W79" s="203">
        <v>0.39</v>
      </c>
      <c r="X79" s="203">
        <v>1.74</v>
      </c>
      <c r="Y79" s="203">
        <v>0</v>
      </c>
      <c r="Z79" s="203">
        <v>2.97</v>
      </c>
      <c r="AA79" s="203">
        <v>1.06</v>
      </c>
      <c r="AB79" s="203">
        <v>0</v>
      </c>
      <c r="AC79" s="203">
        <v>13.8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13.4</v>
      </c>
      <c r="AS79" s="203">
        <v>21.66</v>
      </c>
      <c r="AT79" s="203">
        <v>28.42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0.36</v>
      </c>
      <c r="L80" s="203">
        <v>14.7</v>
      </c>
      <c r="M80" s="203">
        <v>0.53</v>
      </c>
      <c r="N80" s="203">
        <v>1.39</v>
      </c>
      <c r="O80" s="203">
        <v>0</v>
      </c>
      <c r="P80" s="203">
        <v>1.64</v>
      </c>
      <c r="Q80" s="203">
        <v>0.12</v>
      </c>
      <c r="R80" s="203">
        <v>0.5</v>
      </c>
      <c r="S80" s="203">
        <v>0.31</v>
      </c>
      <c r="T80" s="203">
        <v>0</v>
      </c>
      <c r="U80" s="203">
        <v>0.98</v>
      </c>
      <c r="V80" s="203">
        <v>0.23</v>
      </c>
      <c r="W80" s="203">
        <v>0.39</v>
      </c>
      <c r="X80" s="203">
        <v>1.74</v>
      </c>
      <c r="Y80" s="203">
        <v>0</v>
      </c>
      <c r="Z80" s="203">
        <v>2.97</v>
      </c>
      <c r="AA80" s="203">
        <v>1.06</v>
      </c>
      <c r="AB80" s="203">
        <v>0</v>
      </c>
      <c r="AC80" s="203">
        <v>13.8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13.4</v>
      </c>
      <c r="AS80" s="203">
        <v>21.66</v>
      </c>
      <c r="AT80" s="203">
        <v>28.42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14.7</v>
      </c>
      <c r="M81" s="203">
        <v>0.53</v>
      </c>
      <c r="N81" s="203">
        <v>1.39</v>
      </c>
      <c r="O81" s="203">
        <v>0</v>
      </c>
      <c r="P81" s="203">
        <v>1.64</v>
      </c>
      <c r="Q81" s="203">
        <v>0.12</v>
      </c>
      <c r="R81" s="203">
        <v>0.5</v>
      </c>
      <c r="S81" s="203">
        <v>0.31</v>
      </c>
      <c r="T81" s="203">
        <v>0</v>
      </c>
      <c r="U81" s="203">
        <v>0.98</v>
      </c>
      <c r="V81" s="203">
        <v>0.23</v>
      </c>
      <c r="W81" s="203">
        <v>0.39</v>
      </c>
      <c r="X81" s="203">
        <v>1.74</v>
      </c>
      <c r="Y81" s="203">
        <v>0</v>
      </c>
      <c r="Z81" s="203">
        <v>2.97</v>
      </c>
      <c r="AA81" s="203">
        <v>1.06</v>
      </c>
      <c r="AB81" s="203">
        <v>0</v>
      </c>
      <c r="AC81" s="203">
        <v>13.8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13.43</v>
      </c>
      <c r="AS81" s="203">
        <v>21.66</v>
      </c>
      <c r="AT81" s="203">
        <v>28.42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3.73</v>
      </c>
      <c r="L82" s="203">
        <v>64.91</v>
      </c>
      <c r="M82" s="203">
        <v>0.53</v>
      </c>
      <c r="N82" s="203">
        <v>1.39</v>
      </c>
      <c r="O82" s="203">
        <v>0</v>
      </c>
      <c r="P82" s="203">
        <v>1.64</v>
      </c>
      <c r="Q82" s="203">
        <v>0.12</v>
      </c>
      <c r="R82" s="203">
        <v>0.5</v>
      </c>
      <c r="S82" s="203">
        <v>0.31</v>
      </c>
      <c r="T82" s="203">
        <v>0</v>
      </c>
      <c r="U82" s="203">
        <v>0.98</v>
      </c>
      <c r="V82" s="203">
        <v>0.23</v>
      </c>
      <c r="W82" s="203">
        <v>0.39</v>
      </c>
      <c r="X82" s="203">
        <v>1.74</v>
      </c>
      <c r="Y82" s="203">
        <v>0</v>
      </c>
      <c r="Z82" s="203">
        <v>2.97</v>
      </c>
      <c r="AA82" s="203">
        <v>1.06</v>
      </c>
      <c r="AB82" s="203">
        <v>0</v>
      </c>
      <c r="AC82" s="203">
        <v>13.8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10.89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13.43</v>
      </c>
      <c r="AS82" s="203">
        <v>21.66</v>
      </c>
      <c r="AT82" s="203">
        <v>28.42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4.55</v>
      </c>
      <c r="L83" s="203">
        <v>131.05000000000001</v>
      </c>
      <c r="M83" s="203">
        <v>0.53</v>
      </c>
      <c r="N83" s="203">
        <v>1.39</v>
      </c>
      <c r="O83" s="203">
        <v>0</v>
      </c>
      <c r="P83" s="203">
        <v>1.64</v>
      </c>
      <c r="Q83" s="203">
        <v>0.12</v>
      </c>
      <c r="R83" s="203">
        <v>0.5</v>
      </c>
      <c r="S83" s="203">
        <v>0.31</v>
      </c>
      <c r="T83" s="203">
        <v>0</v>
      </c>
      <c r="U83" s="203">
        <v>0.98</v>
      </c>
      <c r="V83" s="203">
        <v>0.23</v>
      </c>
      <c r="W83" s="203">
        <v>0.39</v>
      </c>
      <c r="X83" s="203">
        <v>1.74</v>
      </c>
      <c r="Y83" s="203">
        <v>0</v>
      </c>
      <c r="Z83" s="203">
        <v>2.97</v>
      </c>
      <c r="AA83" s="203">
        <v>1.06</v>
      </c>
      <c r="AB83" s="203">
        <v>0</v>
      </c>
      <c r="AC83" s="203">
        <v>13.8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10.89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13.43</v>
      </c>
      <c r="AS83" s="203">
        <v>21.66</v>
      </c>
      <c r="AT83" s="203">
        <v>28.42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4.55</v>
      </c>
      <c r="L84" s="203">
        <v>180.44</v>
      </c>
      <c r="M84" s="203">
        <v>0.53</v>
      </c>
      <c r="N84" s="203">
        <v>1.39</v>
      </c>
      <c r="O84" s="203">
        <v>0</v>
      </c>
      <c r="P84" s="203">
        <v>1.64</v>
      </c>
      <c r="Q84" s="203">
        <v>0.12</v>
      </c>
      <c r="R84" s="203">
        <v>0.5</v>
      </c>
      <c r="S84" s="203">
        <v>0.31</v>
      </c>
      <c r="T84" s="203">
        <v>0</v>
      </c>
      <c r="U84" s="203">
        <v>0.98</v>
      </c>
      <c r="V84" s="203">
        <v>0.23</v>
      </c>
      <c r="W84" s="203">
        <v>0.39</v>
      </c>
      <c r="X84" s="203">
        <v>1.74</v>
      </c>
      <c r="Y84" s="203">
        <v>0</v>
      </c>
      <c r="Z84" s="203">
        <v>2.97</v>
      </c>
      <c r="AA84" s="203">
        <v>1.06</v>
      </c>
      <c r="AB84" s="203">
        <v>0</v>
      </c>
      <c r="AC84" s="203">
        <v>13.8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10.89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13.43</v>
      </c>
      <c r="AS84" s="203">
        <v>21.66</v>
      </c>
      <c r="AT84" s="203">
        <v>28.42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4.55</v>
      </c>
      <c r="L85" s="203">
        <v>180.44</v>
      </c>
      <c r="M85" s="203">
        <v>0.53</v>
      </c>
      <c r="N85" s="203">
        <v>1.39</v>
      </c>
      <c r="O85" s="203">
        <v>0</v>
      </c>
      <c r="P85" s="203">
        <v>1.64</v>
      </c>
      <c r="Q85" s="203">
        <v>0.12</v>
      </c>
      <c r="R85" s="203">
        <v>0.09</v>
      </c>
      <c r="S85" s="203">
        <v>0.13</v>
      </c>
      <c r="T85" s="203">
        <v>0</v>
      </c>
      <c r="U85" s="203">
        <v>0.98</v>
      </c>
      <c r="V85" s="203">
        <v>0.23</v>
      </c>
      <c r="W85" s="203">
        <v>0.39</v>
      </c>
      <c r="X85" s="203">
        <v>3.18</v>
      </c>
      <c r="Y85" s="203">
        <v>0</v>
      </c>
      <c r="Z85" s="203">
        <v>2.97</v>
      </c>
      <c r="AA85" s="203">
        <v>0.14000000000000001</v>
      </c>
      <c r="AB85" s="203">
        <v>0</v>
      </c>
      <c r="AC85" s="203">
        <v>13.8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10.89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13.43</v>
      </c>
      <c r="AS85" s="203">
        <v>21.66</v>
      </c>
      <c r="AT85" s="203">
        <v>28.42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4.55</v>
      </c>
      <c r="L86" s="203">
        <v>180.44</v>
      </c>
      <c r="M86" s="203">
        <v>0.53</v>
      </c>
      <c r="N86" s="203">
        <v>1.39</v>
      </c>
      <c r="O86" s="203">
        <v>0</v>
      </c>
      <c r="P86" s="203">
        <v>1.64</v>
      </c>
      <c r="Q86" s="203">
        <v>0.12</v>
      </c>
      <c r="R86" s="203">
        <v>0.5</v>
      </c>
      <c r="S86" s="203">
        <v>0.31</v>
      </c>
      <c r="T86" s="203">
        <v>0</v>
      </c>
      <c r="U86" s="203">
        <v>0.98</v>
      </c>
      <c r="V86" s="203">
        <v>0.23</v>
      </c>
      <c r="W86" s="203">
        <v>0.39</v>
      </c>
      <c r="X86" s="203">
        <v>3.18</v>
      </c>
      <c r="Y86" s="203">
        <v>0</v>
      </c>
      <c r="Z86" s="203">
        <v>2.97</v>
      </c>
      <c r="AA86" s="203">
        <v>0.14000000000000001</v>
      </c>
      <c r="AB86" s="203">
        <v>0</v>
      </c>
      <c r="AC86" s="203">
        <v>13.8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10.89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13.43</v>
      </c>
      <c r="AS86" s="203">
        <v>21.66</v>
      </c>
      <c r="AT86" s="203">
        <v>28.42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4.55</v>
      </c>
      <c r="L87" s="203">
        <v>180.44</v>
      </c>
      <c r="M87" s="203">
        <v>0.53</v>
      </c>
      <c r="N87" s="203">
        <v>1.39</v>
      </c>
      <c r="O87" s="203">
        <v>0</v>
      </c>
      <c r="P87" s="203">
        <v>1.64</v>
      </c>
      <c r="Q87" s="203">
        <v>1.49</v>
      </c>
      <c r="R87" s="203">
        <v>6.13</v>
      </c>
      <c r="S87" s="203">
        <v>3.82</v>
      </c>
      <c r="T87" s="203">
        <v>0</v>
      </c>
      <c r="U87" s="203">
        <v>0.98</v>
      </c>
      <c r="V87" s="203">
        <v>0.23</v>
      </c>
      <c r="W87" s="203">
        <v>5.34</v>
      </c>
      <c r="X87" s="203">
        <v>23.38</v>
      </c>
      <c r="Y87" s="203">
        <v>0</v>
      </c>
      <c r="Z87" s="203">
        <v>34.82</v>
      </c>
      <c r="AA87" s="203">
        <v>9.42</v>
      </c>
      <c r="AB87" s="203">
        <v>0</v>
      </c>
      <c r="AC87" s="203">
        <v>13.5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10.89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13.47</v>
      </c>
      <c r="AS87" s="203">
        <v>21.66</v>
      </c>
      <c r="AT87" s="203">
        <v>28.42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4.55</v>
      </c>
      <c r="L88" s="203">
        <v>180.44</v>
      </c>
      <c r="M88" s="203">
        <v>0.53</v>
      </c>
      <c r="N88" s="203">
        <v>1.39</v>
      </c>
      <c r="O88" s="203">
        <v>0</v>
      </c>
      <c r="P88" s="203">
        <v>1.64</v>
      </c>
      <c r="Q88" s="203">
        <v>1.49</v>
      </c>
      <c r="R88" s="203">
        <v>6.13</v>
      </c>
      <c r="S88" s="203">
        <v>3.82</v>
      </c>
      <c r="T88" s="203">
        <v>0</v>
      </c>
      <c r="U88" s="203">
        <v>0.98</v>
      </c>
      <c r="V88" s="203">
        <v>0.23</v>
      </c>
      <c r="W88" s="203">
        <v>5.34</v>
      </c>
      <c r="X88" s="203">
        <v>23.38</v>
      </c>
      <c r="Y88" s="203">
        <v>0</v>
      </c>
      <c r="Z88" s="203">
        <v>34.82</v>
      </c>
      <c r="AA88" s="203">
        <v>9.42</v>
      </c>
      <c r="AB88" s="203">
        <v>0</v>
      </c>
      <c r="AC88" s="203">
        <v>13.5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10.89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13.47</v>
      </c>
      <c r="AS88" s="203">
        <v>21.66</v>
      </c>
      <c r="AT88" s="203">
        <v>28.42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4.55</v>
      </c>
      <c r="L89" s="203">
        <v>180.44</v>
      </c>
      <c r="M89" s="203">
        <v>0.53</v>
      </c>
      <c r="N89" s="203">
        <v>1.39</v>
      </c>
      <c r="O89" s="203">
        <v>0</v>
      </c>
      <c r="P89" s="203">
        <v>1.64</v>
      </c>
      <c r="Q89" s="203">
        <v>1.49</v>
      </c>
      <c r="R89" s="203">
        <v>6.09</v>
      </c>
      <c r="S89" s="203">
        <v>3.82</v>
      </c>
      <c r="T89" s="203">
        <v>0</v>
      </c>
      <c r="U89" s="203">
        <v>0.98</v>
      </c>
      <c r="V89" s="203">
        <v>0.23</v>
      </c>
      <c r="W89" s="203">
        <v>5.34</v>
      </c>
      <c r="X89" s="203">
        <v>23.38</v>
      </c>
      <c r="Y89" s="203">
        <v>0</v>
      </c>
      <c r="Z89" s="203">
        <v>35.369999999999997</v>
      </c>
      <c r="AA89" s="203">
        <v>10.119999999999999</v>
      </c>
      <c r="AB89" s="203">
        <v>0</v>
      </c>
      <c r="AC89" s="203">
        <v>13.5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13.47</v>
      </c>
      <c r="AS89" s="203">
        <v>21.66</v>
      </c>
      <c r="AT89" s="203">
        <v>28.42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4.55</v>
      </c>
      <c r="L90" s="203">
        <v>180.44</v>
      </c>
      <c r="M90" s="203">
        <v>0.53</v>
      </c>
      <c r="N90" s="203">
        <v>1.39</v>
      </c>
      <c r="O90" s="203">
        <v>0</v>
      </c>
      <c r="P90" s="203">
        <v>1.64</v>
      </c>
      <c r="Q90" s="203">
        <v>1.49</v>
      </c>
      <c r="R90" s="203">
        <v>6.09</v>
      </c>
      <c r="S90" s="203">
        <v>3.82</v>
      </c>
      <c r="T90" s="203">
        <v>0</v>
      </c>
      <c r="U90" s="203">
        <v>0.98</v>
      </c>
      <c r="V90" s="203">
        <v>0.23</v>
      </c>
      <c r="W90" s="203">
        <v>5.34</v>
      </c>
      <c r="X90" s="203">
        <v>23.38</v>
      </c>
      <c r="Y90" s="203">
        <v>0</v>
      </c>
      <c r="Z90" s="203">
        <v>35.369999999999997</v>
      </c>
      <c r="AA90" s="203">
        <v>10.130000000000001</v>
      </c>
      <c r="AB90" s="203">
        <v>0</v>
      </c>
      <c r="AC90" s="203">
        <v>13.5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13.47</v>
      </c>
      <c r="AS90" s="203">
        <v>21.66</v>
      </c>
      <c r="AT90" s="203">
        <v>28.42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4.55</v>
      </c>
      <c r="L91" s="203">
        <v>180.44</v>
      </c>
      <c r="M91" s="203">
        <v>0.53</v>
      </c>
      <c r="N91" s="203">
        <v>1.39</v>
      </c>
      <c r="O91" s="203">
        <v>0</v>
      </c>
      <c r="P91" s="203">
        <v>1.64</v>
      </c>
      <c r="Q91" s="203">
        <v>1.49</v>
      </c>
      <c r="R91" s="203">
        <v>6.09</v>
      </c>
      <c r="S91" s="203">
        <v>3.82</v>
      </c>
      <c r="T91" s="203">
        <v>0</v>
      </c>
      <c r="U91" s="203">
        <v>0.98</v>
      </c>
      <c r="V91" s="203">
        <v>0.23</v>
      </c>
      <c r="W91" s="203">
        <v>5.34</v>
      </c>
      <c r="X91" s="203">
        <v>23.38</v>
      </c>
      <c r="Y91" s="203">
        <v>0</v>
      </c>
      <c r="Z91" s="203">
        <v>35.369999999999997</v>
      </c>
      <c r="AA91" s="203">
        <v>10.130000000000001</v>
      </c>
      <c r="AB91" s="203">
        <v>0</v>
      </c>
      <c r="AC91" s="203">
        <v>13.5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13.5</v>
      </c>
      <c r="AS91" s="203">
        <v>21.66</v>
      </c>
      <c r="AT91" s="203">
        <v>28.42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4.55</v>
      </c>
      <c r="L92" s="203">
        <v>180.44</v>
      </c>
      <c r="M92" s="203">
        <v>0.53</v>
      </c>
      <c r="N92" s="203">
        <v>1.39</v>
      </c>
      <c r="O92" s="203">
        <v>0</v>
      </c>
      <c r="P92" s="203">
        <v>1.64</v>
      </c>
      <c r="Q92" s="203">
        <v>1.49</v>
      </c>
      <c r="R92" s="203">
        <v>6.09</v>
      </c>
      <c r="S92" s="203">
        <v>3.82</v>
      </c>
      <c r="T92" s="203">
        <v>0</v>
      </c>
      <c r="U92" s="203">
        <v>0.98</v>
      </c>
      <c r="V92" s="203">
        <v>0.23</v>
      </c>
      <c r="W92" s="203">
        <v>5.34</v>
      </c>
      <c r="X92" s="203">
        <v>23.38</v>
      </c>
      <c r="Y92" s="203">
        <v>0</v>
      </c>
      <c r="Z92" s="203">
        <v>35.369999999999997</v>
      </c>
      <c r="AA92" s="203">
        <v>10.130000000000001</v>
      </c>
      <c r="AB92" s="203">
        <v>0</v>
      </c>
      <c r="AC92" s="203">
        <v>13.5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13.56</v>
      </c>
      <c r="AS92" s="203">
        <v>21.66</v>
      </c>
      <c r="AT92" s="203">
        <v>28.42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4.55</v>
      </c>
      <c r="L93" s="203">
        <v>180.44</v>
      </c>
      <c r="M93" s="203">
        <v>0.53</v>
      </c>
      <c r="N93" s="203">
        <v>1.39</v>
      </c>
      <c r="O93" s="203">
        <v>0</v>
      </c>
      <c r="P93" s="203">
        <v>1.64</v>
      </c>
      <c r="Q93" s="203">
        <v>1.49</v>
      </c>
      <c r="R93" s="203">
        <v>6.09</v>
      </c>
      <c r="S93" s="203">
        <v>3.82</v>
      </c>
      <c r="T93" s="203">
        <v>0</v>
      </c>
      <c r="U93" s="203">
        <v>0.98</v>
      </c>
      <c r="V93" s="203">
        <v>0.23</v>
      </c>
      <c r="W93" s="203">
        <v>5.34</v>
      </c>
      <c r="X93" s="203">
        <v>23.38</v>
      </c>
      <c r="Y93" s="203">
        <v>0</v>
      </c>
      <c r="Z93" s="203">
        <v>35.369999999999997</v>
      </c>
      <c r="AA93" s="203">
        <v>10.130000000000001</v>
      </c>
      <c r="AB93" s="203">
        <v>0</v>
      </c>
      <c r="AC93" s="203">
        <v>13.5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13.56</v>
      </c>
      <c r="AS93" s="203">
        <v>21.66</v>
      </c>
      <c r="AT93" s="203">
        <v>28.42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4.55</v>
      </c>
      <c r="L94" s="203">
        <v>180.44</v>
      </c>
      <c r="M94" s="203">
        <v>0.53</v>
      </c>
      <c r="N94" s="203">
        <v>1.39</v>
      </c>
      <c r="O94" s="203">
        <v>0</v>
      </c>
      <c r="P94" s="203">
        <v>1.64</v>
      </c>
      <c r="Q94" s="203">
        <v>1.49</v>
      </c>
      <c r="R94" s="203">
        <v>6.09</v>
      </c>
      <c r="S94" s="203">
        <v>3.82</v>
      </c>
      <c r="T94" s="203">
        <v>0</v>
      </c>
      <c r="U94" s="203">
        <v>0.98</v>
      </c>
      <c r="V94" s="203">
        <v>0.23</v>
      </c>
      <c r="W94" s="203">
        <v>5.34</v>
      </c>
      <c r="X94" s="203">
        <v>23.38</v>
      </c>
      <c r="Y94" s="203">
        <v>0</v>
      </c>
      <c r="Z94" s="203">
        <v>35.369999999999997</v>
      </c>
      <c r="AA94" s="203">
        <v>10.130000000000001</v>
      </c>
      <c r="AB94" s="203">
        <v>0</v>
      </c>
      <c r="AC94" s="203">
        <v>13.5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13.56</v>
      </c>
      <c r="AS94" s="203">
        <v>21.66</v>
      </c>
      <c r="AT94" s="203">
        <v>28.42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4.55</v>
      </c>
      <c r="L95" s="203">
        <v>180.44</v>
      </c>
      <c r="M95" s="203">
        <v>0.53</v>
      </c>
      <c r="N95" s="203">
        <v>1.39</v>
      </c>
      <c r="O95" s="203">
        <v>0</v>
      </c>
      <c r="P95" s="203">
        <v>1.64</v>
      </c>
      <c r="Q95" s="203">
        <v>1.49</v>
      </c>
      <c r="R95" s="203">
        <v>6.09</v>
      </c>
      <c r="S95" s="203">
        <v>3.82</v>
      </c>
      <c r="T95" s="203">
        <v>0</v>
      </c>
      <c r="U95" s="203">
        <v>0.98</v>
      </c>
      <c r="V95" s="203">
        <v>0.23</v>
      </c>
      <c r="W95" s="203">
        <v>5.34</v>
      </c>
      <c r="X95" s="203">
        <v>23.38</v>
      </c>
      <c r="Y95" s="203">
        <v>0</v>
      </c>
      <c r="Z95" s="203">
        <v>35.369999999999997</v>
      </c>
      <c r="AA95" s="203">
        <v>9.43</v>
      </c>
      <c r="AB95" s="203">
        <v>0</v>
      </c>
      <c r="AC95" s="203">
        <v>13.5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13.56</v>
      </c>
      <c r="AS95" s="203">
        <v>21.66</v>
      </c>
      <c r="AT95" s="203">
        <v>28.42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4.55</v>
      </c>
      <c r="L96" s="203">
        <v>180.44</v>
      </c>
      <c r="M96" s="203">
        <v>0.53</v>
      </c>
      <c r="N96" s="203">
        <v>1.39</v>
      </c>
      <c r="O96" s="203">
        <v>0</v>
      </c>
      <c r="P96" s="203">
        <v>1.64</v>
      </c>
      <c r="Q96" s="203">
        <v>1.49</v>
      </c>
      <c r="R96" s="203">
        <v>6.09</v>
      </c>
      <c r="S96" s="203">
        <v>3.82</v>
      </c>
      <c r="T96" s="203">
        <v>0</v>
      </c>
      <c r="U96" s="203">
        <v>0.98</v>
      </c>
      <c r="V96" s="203">
        <v>0.23</v>
      </c>
      <c r="W96" s="203">
        <v>5.34</v>
      </c>
      <c r="X96" s="203">
        <v>23.38</v>
      </c>
      <c r="Y96" s="203">
        <v>0</v>
      </c>
      <c r="Z96" s="203">
        <v>35.369999999999997</v>
      </c>
      <c r="AA96" s="203">
        <v>9.43</v>
      </c>
      <c r="AB96" s="203">
        <v>0</v>
      </c>
      <c r="AC96" s="203">
        <v>13.5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13.63</v>
      </c>
      <c r="AS96" s="203">
        <v>21.66</v>
      </c>
      <c r="AT96" s="203">
        <v>28.42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4.55</v>
      </c>
      <c r="L97" s="203">
        <v>180.44</v>
      </c>
      <c r="M97" s="203">
        <v>0.53</v>
      </c>
      <c r="N97" s="203">
        <v>1.39</v>
      </c>
      <c r="O97" s="203">
        <v>0</v>
      </c>
      <c r="P97" s="203">
        <v>1.64</v>
      </c>
      <c r="Q97" s="203">
        <v>1.49</v>
      </c>
      <c r="R97" s="203">
        <v>6.09</v>
      </c>
      <c r="S97" s="203">
        <v>3.82</v>
      </c>
      <c r="T97" s="203">
        <v>0</v>
      </c>
      <c r="U97" s="203">
        <v>0.98</v>
      </c>
      <c r="V97" s="203">
        <v>0.23</v>
      </c>
      <c r="W97" s="203">
        <v>5.34</v>
      </c>
      <c r="X97" s="203">
        <v>23.38</v>
      </c>
      <c r="Y97" s="203">
        <v>0</v>
      </c>
      <c r="Z97" s="203">
        <v>35.369999999999997</v>
      </c>
      <c r="AA97" s="203">
        <v>9.43</v>
      </c>
      <c r="AB97" s="203">
        <v>0</v>
      </c>
      <c r="AC97" s="203">
        <v>13.5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13.63</v>
      </c>
      <c r="AS97" s="203">
        <v>21.66</v>
      </c>
      <c r="AT97" s="203">
        <v>28.42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4.55</v>
      </c>
      <c r="L98" s="203">
        <v>180.44</v>
      </c>
      <c r="M98" s="203">
        <v>0.53</v>
      </c>
      <c r="N98" s="203">
        <v>1.39</v>
      </c>
      <c r="O98" s="203">
        <v>0</v>
      </c>
      <c r="P98" s="203">
        <v>1.64</v>
      </c>
      <c r="Q98" s="203">
        <v>1.49</v>
      </c>
      <c r="R98" s="203">
        <v>6.09</v>
      </c>
      <c r="S98" s="203">
        <v>3.82</v>
      </c>
      <c r="T98" s="203">
        <v>0</v>
      </c>
      <c r="U98" s="203">
        <v>0.98</v>
      </c>
      <c r="V98" s="203">
        <v>0.23</v>
      </c>
      <c r="W98" s="203">
        <v>5.34</v>
      </c>
      <c r="X98" s="203">
        <v>23.38</v>
      </c>
      <c r="Y98" s="203">
        <v>0</v>
      </c>
      <c r="Z98" s="203">
        <v>35.369999999999997</v>
      </c>
      <c r="AA98" s="203">
        <v>9.43</v>
      </c>
      <c r="AB98" s="203">
        <v>0</v>
      </c>
      <c r="AC98" s="203">
        <v>13.5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13.63</v>
      </c>
      <c r="AS98" s="203">
        <v>21.66</v>
      </c>
      <c r="AT98" s="203">
        <v>28.42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8.9435000000000126E-2</v>
      </c>
      <c r="L99">
        <f t="shared" si="0"/>
        <v>3.5271500000000024</v>
      </c>
      <c r="M99">
        <f t="shared" si="0"/>
        <v>1.9282499999999998E-2</v>
      </c>
      <c r="N99">
        <f t="shared" si="0"/>
        <v>3.3360000000000001E-2</v>
      </c>
      <c r="O99">
        <f t="shared" si="0"/>
        <v>0</v>
      </c>
      <c r="P99">
        <f t="shared" si="0"/>
        <v>3.9359999999999951E-2</v>
      </c>
      <c r="Q99">
        <f t="shared" si="0"/>
        <v>2.1987499999999993E-2</v>
      </c>
      <c r="R99">
        <f t="shared" si="0"/>
        <v>0.10635999999999991</v>
      </c>
      <c r="S99">
        <f t="shared" si="0"/>
        <v>6.4672499999999952E-2</v>
      </c>
      <c r="T99">
        <f t="shared" si="0"/>
        <v>0</v>
      </c>
      <c r="U99">
        <f t="shared" si="0"/>
        <v>2.3520000000000006E-2</v>
      </c>
      <c r="V99">
        <f t="shared" si="0"/>
        <v>3.7169999999999939E-2</v>
      </c>
      <c r="W99">
        <f t="shared" si="0"/>
        <v>8.5142499999999788E-2</v>
      </c>
      <c r="X99">
        <f t="shared" si="0"/>
        <v>0.35202250000000052</v>
      </c>
      <c r="Y99">
        <f t="shared" si="0"/>
        <v>0</v>
      </c>
      <c r="Z99">
        <f t="shared" si="0"/>
        <v>0.54673500000000019</v>
      </c>
      <c r="AA99">
        <f t="shared" si="0"/>
        <v>0.15372749999999999</v>
      </c>
      <c r="AB99">
        <f t="shared" si="0"/>
        <v>0</v>
      </c>
      <c r="AC99">
        <f t="shared" si="0"/>
        <v>0.32726999999999973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0.20963249999999981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0.51984000000000086</v>
      </c>
      <c r="AT99">
        <f t="shared" si="0"/>
        <v>0.68208000000000091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-19.475000000000001</v>
      </c>
      <c r="D36" s="83">
        <v>0</v>
      </c>
      <c r="E36" s="83">
        <v>0</v>
      </c>
      <c r="F36" s="83">
        <v>-26.524999999999999</v>
      </c>
      <c r="G36" s="83">
        <v>-46</v>
      </c>
      <c r="H36" s="77"/>
      <c r="I36" s="32">
        <v>34</v>
      </c>
      <c r="J36" s="83">
        <v>19.475000000000001</v>
      </c>
      <c r="K36" s="83">
        <v>0</v>
      </c>
      <c r="L36" s="83">
        <v>0</v>
      </c>
      <c r="M36" s="83">
        <v>0</v>
      </c>
      <c r="N36" s="83">
        <v>19.475000000000001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26.524999999999999</v>
      </c>
      <c r="AF36" s="83">
        <v>0</v>
      </c>
      <c r="AG36" s="83">
        <v>0</v>
      </c>
      <c r="AH36" s="83">
        <v>0</v>
      </c>
      <c r="AI36" s="83">
        <v>26.524999999999999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19.475000000000001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-19.475000000000001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26.524999999999999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-26.524999999999999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194.75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194.75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265.25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265.25</v>
      </c>
      <c r="DF36" s="82">
        <f t="shared" si="31"/>
        <v>46</v>
      </c>
      <c r="DG36" s="82">
        <f t="shared" si="32"/>
        <v>-19.475000000000001</v>
      </c>
      <c r="DH36" s="82">
        <f t="shared" si="33"/>
        <v>0</v>
      </c>
      <c r="DI36" s="82">
        <f t="shared" si="34"/>
        <v>0</v>
      </c>
      <c r="DJ36" s="82">
        <f t="shared" si="35"/>
        <v>-26.524999999999999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-24.132000000000001</v>
      </c>
      <c r="D37" s="83">
        <v>0</v>
      </c>
      <c r="E37" s="83">
        <v>0</v>
      </c>
      <c r="F37" s="83">
        <v>-32.868000000000002</v>
      </c>
      <c r="G37" s="83">
        <v>-57</v>
      </c>
      <c r="H37" s="77"/>
      <c r="I37" s="32">
        <v>35</v>
      </c>
      <c r="J37" s="83">
        <v>24.132000000000001</v>
      </c>
      <c r="K37" s="83">
        <v>0</v>
      </c>
      <c r="L37" s="83">
        <v>0</v>
      </c>
      <c r="M37" s="83">
        <v>0</v>
      </c>
      <c r="N37" s="83">
        <v>24.132000000000001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32.868000000000002</v>
      </c>
      <c r="AF37" s="83">
        <v>0</v>
      </c>
      <c r="AG37" s="83">
        <v>0</v>
      </c>
      <c r="AH37" s="83">
        <v>0</v>
      </c>
      <c r="AI37" s="83">
        <v>32.868000000000002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24.132000000000001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-24.132000000000001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32.868000000000002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-32.868000000000002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241.32000000000002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241.32000000000002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328.68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328.68</v>
      </c>
      <c r="DF37" s="82">
        <f t="shared" si="31"/>
        <v>57</v>
      </c>
      <c r="DG37" s="82">
        <f t="shared" si="32"/>
        <v>-24.132000000000001</v>
      </c>
      <c r="DH37" s="82">
        <f t="shared" si="33"/>
        <v>0</v>
      </c>
      <c r="DI37" s="82">
        <f t="shared" si="34"/>
        <v>0</v>
      </c>
      <c r="DJ37" s="82">
        <f t="shared" si="35"/>
        <v>-32.868000000000002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-27.094999999999999</v>
      </c>
      <c r="D38" s="83">
        <v>0</v>
      </c>
      <c r="E38" s="83">
        <v>0</v>
      </c>
      <c r="F38" s="83">
        <v>-36.905000000000001</v>
      </c>
      <c r="G38" s="83">
        <v>-64</v>
      </c>
      <c r="H38" s="77"/>
      <c r="I38" s="32">
        <v>36</v>
      </c>
      <c r="J38" s="83">
        <v>27.094999999999999</v>
      </c>
      <c r="K38" s="83">
        <v>0</v>
      </c>
      <c r="L38" s="83">
        <v>0</v>
      </c>
      <c r="M38" s="83">
        <v>0</v>
      </c>
      <c r="N38" s="83">
        <v>27.094999999999999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36.905000000000001</v>
      </c>
      <c r="AF38" s="83">
        <v>0</v>
      </c>
      <c r="AG38" s="83">
        <v>0</v>
      </c>
      <c r="AH38" s="83">
        <v>0</v>
      </c>
      <c r="AI38" s="83">
        <v>36.905000000000001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27.094999999999999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-27.094999999999999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36.905000000000001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-36.905000000000001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270.95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270.95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369.05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369.05</v>
      </c>
      <c r="DF38" s="82">
        <f t="shared" si="31"/>
        <v>64</v>
      </c>
      <c r="DG38" s="82">
        <f t="shared" si="32"/>
        <v>-27.094999999999999</v>
      </c>
      <c r="DH38" s="82">
        <f t="shared" si="33"/>
        <v>0</v>
      </c>
      <c r="DI38" s="82">
        <f t="shared" si="34"/>
        <v>0</v>
      </c>
      <c r="DJ38" s="82">
        <f t="shared" si="35"/>
        <v>-36.905000000000001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-37.679000000000002</v>
      </c>
      <c r="D39" s="83">
        <v>0</v>
      </c>
      <c r="E39" s="83">
        <v>0</v>
      </c>
      <c r="F39" s="83">
        <v>-51.320999999999998</v>
      </c>
      <c r="G39" s="83">
        <v>-89</v>
      </c>
      <c r="H39" s="77"/>
      <c r="I39" s="32">
        <v>37</v>
      </c>
      <c r="J39" s="83">
        <v>37.679000000000002</v>
      </c>
      <c r="K39" s="83">
        <v>0</v>
      </c>
      <c r="L39" s="83">
        <v>0</v>
      </c>
      <c r="M39" s="83">
        <v>0</v>
      </c>
      <c r="N39" s="83">
        <v>37.679000000000002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51.320999999999998</v>
      </c>
      <c r="AF39" s="83">
        <v>0</v>
      </c>
      <c r="AG39" s="83">
        <v>0</v>
      </c>
      <c r="AH39" s="83">
        <v>0</v>
      </c>
      <c r="AI39" s="83">
        <v>51.320999999999998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37.679000000000002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-37.679000000000002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51.320999999999998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-51.320999999999998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376.79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376.79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513.21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513.21</v>
      </c>
      <c r="DF39" s="82">
        <f t="shared" si="31"/>
        <v>89</v>
      </c>
      <c r="DG39" s="82">
        <f t="shared" si="32"/>
        <v>-37.679000000000002</v>
      </c>
      <c r="DH39" s="82">
        <f t="shared" si="33"/>
        <v>0</v>
      </c>
      <c r="DI39" s="82">
        <f t="shared" si="34"/>
        <v>0</v>
      </c>
      <c r="DJ39" s="82">
        <f t="shared" si="35"/>
        <v>-51.320999999999998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-97</v>
      </c>
      <c r="D40" s="83">
        <v>0</v>
      </c>
      <c r="E40" s="83">
        <v>0</v>
      </c>
      <c r="F40" s="83">
        <v>0</v>
      </c>
      <c r="G40" s="83">
        <v>-97</v>
      </c>
      <c r="H40" s="77"/>
      <c r="I40" s="32">
        <v>38</v>
      </c>
      <c r="J40" s="83">
        <v>97</v>
      </c>
      <c r="K40" s="83">
        <v>0</v>
      </c>
      <c r="L40" s="83">
        <v>0</v>
      </c>
      <c r="M40" s="83">
        <v>7.8239999999999998</v>
      </c>
      <c r="N40" s="83">
        <v>104.824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-7.8239999999999998</v>
      </c>
      <c r="AG40" s="83">
        <v>0</v>
      </c>
      <c r="AH40" s="83">
        <v>0</v>
      </c>
      <c r="AI40" s="83">
        <v>-7.8239999999999998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97</v>
      </c>
      <c r="AV40" s="84">
        <f t="shared" si="13"/>
        <v>0</v>
      </c>
      <c r="AW40" s="84">
        <f t="shared" si="13"/>
        <v>0</v>
      </c>
      <c r="AX40" s="84">
        <f t="shared" si="13"/>
        <v>7.8239999999999998</v>
      </c>
      <c r="AY40" s="84">
        <f t="shared" si="14"/>
        <v>-104.824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970</v>
      </c>
      <c r="CF40" s="81">
        <f t="shared" si="5"/>
        <v>0</v>
      </c>
      <c r="CG40" s="81">
        <f t="shared" si="5"/>
        <v>0</v>
      </c>
      <c r="CH40" s="81">
        <f t="shared" si="5"/>
        <v>78.239999999999995</v>
      </c>
      <c r="CI40" s="81">
        <f t="shared" si="24"/>
        <v>1048.24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97</v>
      </c>
      <c r="DG40" s="82">
        <f t="shared" si="32"/>
        <v>-104.824</v>
      </c>
      <c r="DH40" s="82">
        <f t="shared" si="33"/>
        <v>0</v>
      </c>
      <c r="DI40" s="82">
        <f t="shared" si="34"/>
        <v>0</v>
      </c>
      <c r="DJ40" s="82">
        <f t="shared" si="35"/>
        <v>7.8239999999999998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-83.518000000000001</v>
      </c>
      <c r="D41" s="83">
        <v>0</v>
      </c>
      <c r="E41" s="83">
        <v>0</v>
      </c>
      <c r="F41" s="83">
        <v>0</v>
      </c>
      <c r="G41" s="83">
        <v>-83.518000000000001</v>
      </c>
      <c r="H41" s="77"/>
      <c r="I41" s="32">
        <v>39</v>
      </c>
      <c r="J41" s="83">
        <v>83.518000000000001</v>
      </c>
      <c r="K41" s="83">
        <v>0</v>
      </c>
      <c r="L41" s="83">
        <v>0</v>
      </c>
      <c r="M41" s="83">
        <v>70.481999999999999</v>
      </c>
      <c r="N41" s="83">
        <v>154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-70.481999999999999</v>
      </c>
      <c r="AG41" s="83">
        <v>0</v>
      </c>
      <c r="AH41" s="83">
        <v>0</v>
      </c>
      <c r="AI41" s="83">
        <v>-70.481999999999999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83.518000000000001</v>
      </c>
      <c r="AV41" s="84">
        <f t="shared" si="13"/>
        <v>0</v>
      </c>
      <c r="AW41" s="84">
        <f t="shared" si="13"/>
        <v>0</v>
      </c>
      <c r="AX41" s="84">
        <f t="shared" si="13"/>
        <v>70.481999999999999</v>
      </c>
      <c r="AY41" s="84">
        <f t="shared" si="14"/>
        <v>-154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835.18000000000006</v>
      </c>
      <c r="CF41" s="81">
        <f t="shared" si="5"/>
        <v>0</v>
      </c>
      <c r="CG41" s="81">
        <f t="shared" si="5"/>
        <v>0</v>
      </c>
      <c r="CH41" s="81">
        <f t="shared" si="5"/>
        <v>704.81999999999994</v>
      </c>
      <c r="CI41" s="81">
        <f t="shared" si="24"/>
        <v>1540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83.518000000000001</v>
      </c>
      <c r="DG41" s="82">
        <f t="shared" si="32"/>
        <v>-154</v>
      </c>
      <c r="DH41" s="82">
        <f t="shared" si="33"/>
        <v>0</v>
      </c>
      <c r="DI41" s="82">
        <f t="shared" si="34"/>
        <v>0</v>
      </c>
      <c r="DJ41" s="82">
        <f t="shared" si="35"/>
        <v>70.481999999999999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-65.078999999999994</v>
      </c>
      <c r="D42" s="83">
        <v>0</v>
      </c>
      <c r="E42" s="83">
        <v>0</v>
      </c>
      <c r="F42" s="83">
        <v>0</v>
      </c>
      <c r="G42" s="83">
        <v>-65.078999999999994</v>
      </c>
      <c r="H42" s="77"/>
      <c r="I42" s="32">
        <v>40</v>
      </c>
      <c r="J42" s="83">
        <v>65.078999999999994</v>
      </c>
      <c r="K42" s="83">
        <v>0</v>
      </c>
      <c r="L42" s="83">
        <v>0</v>
      </c>
      <c r="M42" s="83">
        <v>54.920999999999999</v>
      </c>
      <c r="N42" s="83">
        <v>120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-54.920999999999999</v>
      </c>
      <c r="AG42" s="83">
        <v>0</v>
      </c>
      <c r="AH42" s="83">
        <v>0</v>
      </c>
      <c r="AI42" s="83">
        <v>-54.920999999999999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65.078999999999994</v>
      </c>
      <c r="AV42" s="84">
        <f t="shared" si="13"/>
        <v>0</v>
      </c>
      <c r="AW42" s="84">
        <f t="shared" si="13"/>
        <v>0</v>
      </c>
      <c r="AX42" s="84">
        <f t="shared" si="13"/>
        <v>54.920999999999999</v>
      </c>
      <c r="AY42" s="84">
        <f t="shared" si="14"/>
        <v>-120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650.79</v>
      </c>
      <c r="CF42" s="81">
        <f t="shared" si="5"/>
        <v>0</v>
      </c>
      <c r="CG42" s="81">
        <f t="shared" si="5"/>
        <v>0</v>
      </c>
      <c r="CH42" s="81">
        <f t="shared" si="5"/>
        <v>549.21</v>
      </c>
      <c r="CI42" s="81">
        <f t="shared" si="24"/>
        <v>1200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65.078999999999994</v>
      </c>
      <c r="DG42" s="82">
        <f t="shared" si="32"/>
        <v>-120</v>
      </c>
      <c r="DH42" s="82">
        <f t="shared" si="33"/>
        <v>0</v>
      </c>
      <c r="DI42" s="82">
        <f t="shared" si="34"/>
        <v>0</v>
      </c>
      <c r="DJ42" s="82">
        <f t="shared" si="35"/>
        <v>54.920999999999999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131</v>
      </c>
      <c r="N43" s="83">
        <v>131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-131</v>
      </c>
      <c r="AG43" s="83">
        <v>0</v>
      </c>
      <c r="AH43" s="83">
        <v>0</v>
      </c>
      <c r="AI43" s="83">
        <v>-131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131</v>
      </c>
      <c r="AY43" s="84">
        <f t="shared" si="14"/>
        <v>-131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1310</v>
      </c>
      <c r="CI43" s="81">
        <f t="shared" si="24"/>
        <v>1310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-131</v>
      </c>
      <c r="DH43" s="82">
        <f t="shared" si="33"/>
        <v>0</v>
      </c>
      <c r="DI43" s="82">
        <f t="shared" si="34"/>
        <v>0</v>
      </c>
      <c r="DJ43" s="82">
        <f t="shared" si="35"/>
        <v>131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131</v>
      </c>
      <c r="N44" s="83">
        <v>131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-131</v>
      </c>
      <c r="AG44" s="83">
        <v>0</v>
      </c>
      <c r="AH44" s="83">
        <v>0</v>
      </c>
      <c r="AI44" s="83">
        <v>-131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131</v>
      </c>
      <c r="AY44" s="84">
        <f t="shared" si="14"/>
        <v>-131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1310</v>
      </c>
      <c r="CI44" s="81">
        <f t="shared" si="24"/>
        <v>1310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-131</v>
      </c>
      <c r="DH44" s="82">
        <f t="shared" si="33"/>
        <v>0</v>
      </c>
      <c r="DI44" s="82">
        <f t="shared" si="34"/>
        <v>0</v>
      </c>
      <c r="DJ44" s="82">
        <f t="shared" si="35"/>
        <v>131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126</v>
      </c>
      <c r="N45" s="83">
        <v>126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-126</v>
      </c>
      <c r="AG45" s="83">
        <v>0</v>
      </c>
      <c r="AH45" s="83">
        <v>0</v>
      </c>
      <c r="AI45" s="83">
        <v>-126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126</v>
      </c>
      <c r="AY45" s="84">
        <f t="shared" si="14"/>
        <v>-126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1260</v>
      </c>
      <c r="CI45" s="81">
        <f t="shared" si="24"/>
        <v>1260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-126</v>
      </c>
      <c r="DH45" s="82">
        <f t="shared" si="33"/>
        <v>0</v>
      </c>
      <c r="DI45" s="82">
        <f t="shared" si="34"/>
        <v>0</v>
      </c>
      <c r="DJ45" s="82">
        <f t="shared" si="35"/>
        <v>126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121</v>
      </c>
      <c r="N46" s="83">
        <v>121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-121</v>
      </c>
      <c r="AG46" s="83">
        <v>0</v>
      </c>
      <c r="AH46" s="83">
        <v>0</v>
      </c>
      <c r="AI46" s="83">
        <v>-121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121</v>
      </c>
      <c r="AY46" s="84">
        <f t="shared" si="14"/>
        <v>-121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1210</v>
      </c>
      <c r="CI46" s="81">
        <f t="shared" si="24"/>
        <v>1210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-121</v>
      </c>
      <c r="DH46" s="82">
        <f t="shared" si="33"/>
        <v>0</v>
      </c>
      <c r="DI46" s="82">
        <f t="shared" si="34"/>
        <v>0</v>
      </c>
      <c r="DJ46" s="82">
        <f t="shared" si="35"/>
        <v>121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131</v>
      </c>
      <c r="N47" s="83">
        <v>131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-131</v>
      </c>
      <c r="AG47" s="83">
        <v>0</v>
      </c>
      <c r="AH47" s="83">
        <v>0</v>
      </c>
      <c r="AI47" s="83">
        <v>-131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131</v>
      </c>
      <c r="AY47" s="84">
        <f t="shared" si="14"/>
        <v>-131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1310</v>
      </c>
      <c r="CI47" s="81">
        <f t="shared" si="24"/>
        <v>1310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-131</v>
      </c>
      <c r="DH47" s="82">
        <f t="shared" si="33"/>
        <v>0</v>
      </c>
      <c r="DI47" s="82">
        <f t="shared" si="34"/>
        <v>0</v>
      </c>
      <c r="DJ47" s="82">
        <f t="shared" si="35"/>
        <v>131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146</v>
      </c>
      <c r="N48" s="83">
        <v>146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-146</v>
      </c>
      <c r="AG48" s="83">
        <v>0</v>
      </c>
      <c r="AH48" s="83">
        <v>0</v>
      </c>
      <c r="AI48" s="83">
        <v>-146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146</v>
      </c>
      <c r="AY48" s="84">
        <f t="shared" si="14"/>
        <v>-146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1460</v>
      </c>
      <c r="CI48" s="81">
        <f t="shared" si="24"/>
        <v>1460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-146</v>
      </c>
      <c r="DH48" s="82">
        <f t="shared" si="33"/>
        <v>0</v>
      </c>
      <c r="DI48" s="82">
        <f t="shared" si="34"/>
        <v>0</v>
      </c>
      <c r="DJ48" s="82">
        <f t="shared" si="35"/>
        <v>146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156</v>
      </c>
      <c r="N49" s="83">
        <v>156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-156</v>
      </c>
      <c r="AG49" s="83">
        <v>0</v>
      </c>
      <c r="AH49" s="83">
        <v>0</v>
      </c>
      <c r="AI49" s="83">
        <v>-156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156</v>
      </c>
      <c r="AY49" s="84">
        <f t="shared" si="14"/>
        <v>-156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1560</v>
      </c>
      <c r="CI49" s="81">
        <f t="shared" si="24"/>
        <v>1560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-156</v>
      </c>
      <c r="DH49" s="82">
        <f t="shared" si="33"/>
        <v>0</v>
      </c>
      <c r="DI49" s="82">
        <f t="shared" si="34"/>
        <v>0</v>
      </c>
      <c r="DJ49" s="82">
        <f t="shared" si="35"/>
        <v>156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166</v>
      </c>
      <c r="N50" s="83">
        <v>166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-166</v>
      </c>
      <c r="AG50" s="83">
        <v>0</v>
      </c>
      <c r="AH50" s="83">
        <v>0</v>
      </c>
      <c r="AI50" s="83">
        <v>-166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166</v>
      </c>
      <c r="AY50" s="84">
        <f t="shared" si="14"/>
        <v>-166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1660</v>
      </c>
      <c r="CI50" s="81">
        <f t="shared" si="24"/>
        <v>1660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-166</v>
      </c>
      <c r="DH50" s="82">
        <f t="shared" si="33"/>
        <v>0</v>
      </c>
      <c r="DI50" s="82">
        <f t="shared" si="34"/>
        <v>0</v>
      </c>
      <c r="DJ50" s="82">
        <f t="shared" si="35"/>
        <v>166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143</v>
      </c>
      <c r="N51" s="83">
        <v>143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-143</v>
      </c>
      <c r="AG51" s="83">
        <v>0</v>
      </c>
      <c r="AH51" s="83">
        <v>0</v>
      </c>
      <c r="AI51" s="83">
        <v>-143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143</v>
      </c>
      <c r="AY51" s="84">
        <f t="shared" si="14"/>
        <v>-143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1430</v>
      </c>
      <c r="CI51" s="81">
        <f t="shared" si="24"/>
        <v>1430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-143</v>
      </c>
      <c r="DH51" s="82">
        <f t="shared" si="33"/>
        <v>0</v>
      </c>
      <c r="DI51" s="82">
        <f t="shared" si="34"/>
        <v>0</v>
      </c>
      <c r="DJ51" s="82">
        <f t="shared" si="35"/>
        <v>143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149.22900000000001</v>
      </c>
      <c r="N52" s="83">
        <v>149.22900000000001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-149.22900000000001</v>
      </c>
      <c r="AG52" s="83">
        <v>0</v>
      </c>
      <c r="AH52" s="83">
        <v>0</v>
      </c>
      <c r="AI52" s="83">
        <v>-149.22900000000001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149.22900000000001</v>
      </c>
      <c r="AY52" s="84">
        <f t="shared" si="14"/>
        <v>-149.22900000000001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1492.2900000000002</v>
      </c>
      <c r="CI52" s="81">
        <f t="shared" si="24"/>
        <v>1492.2900000000002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-149.22900000000001</v>
      </c>
      <c r="DH52" s="82">
        <f t="shared" si="33"/>
        <v>0</v>
      </c>
      <c r="DI52" s="82">
        <f t="shared" si="34"/>
        <v>0</v>
      </c>
      <c r="DJ52" s="82">
        <f t="shared" si="35"/>
        <v>149.22900000000001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125.78100000000001</v>
      </c>
      <c r="N53" s="83">
        <v>125.78100000000001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-125.78100000000001</v>
      </c>
      <c r="AG53" s="83">
        <v>0</v>
      </c>
      <c r="AH53" s="83">
        <v>0</v>
      </c>
      <c r="AI53" s="83">
        <v>-125.78100000000001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125.78100000000001</v>
      </c>
      <c r="AY53" s="84">
        <f t="shared" si="14"/>
        <v>-125.78100000000001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1257.81</v>
      </c>
      <c r="CI53" s="81">
        <f t="shared" si="24"/>
        <v>1257.81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-125.78100000000001</v>
      </c>
      <c r="DH53" s="82">
        <f t="shared" si="33"/>
        <v>0</v>
      </c>
      <c r="DI53" s="82">
        <f t="shared" si="34"/>
        <v>0</v>
      </c>
      <c r="DJ53" s="82">
        <f t="shared" si="35"/>
        <v>125.78100000000001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76.641000000000005</v>
      </c>
      <c r="N54" s="83">
        <v>76.641000000000005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-76.641000000000005</v>
      </c>
      <c r="AG54" s="83">
        <v>0</v>
      </c>
      <c r="AH54" s="83">
        <v>0</v>
      </c>
      <c r="AI54" s="83">
        <v>-76.641000000000005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76.641000000000005</v>
      </c>
      <c r="AY54" s="84">
        <f t="shared" si="14"/>
        <v>-76.641000000000005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766.41000000000008</v>
      </c>
      <c r="CI54" s="81">
        <f t="shared" si="24"/>
        <v>766.41000000000008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-76.641000000000005</v>
      </c>
      <c r="DH54" s="82">
        <f t="shared" si="33"/>
        <v>0</v>
      </c>
      <c r="DI54" s="82">
        <f t="shared" si="34"/>
        <v>0</v>
      </c>
      <c r="DJ54" s="82">
        <f t="shared" si="35"/>
        <v>76.641000000000005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70.768000000000001</v>
      </c>
      <c r="N56" s="83">
        <v>70.768000000000001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-70.768000000000001</v>
      </c>
      <c r="AG56" s="83">
        <v>0</v>
      </c>
      <c r="AH56" s="83">
        <v>0</v>
      </c>
      <c r="AI56" s="83">
        <v>-70.768000000000001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70.768000000000001</v>
      </c>
      <c r="AY56" s="84">
        <f t="shared" si="14"/>
        <v>-70.768000000000001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707.68000000000006</v>
      </c>
      <c r="CI56" s="81">
        <f t="shared" si="24"/>
        <v>707.68000000000006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-70.768000000000001</v>
      </c>
      <c r="DH56" s="82">
        <f t="shared" si="33"/>
        <v>0</v>
      </c>
      <c r="DI56" s="82">
        <f t="shared" si="34"/>
        <v>0</v>
      </c>
      <c r="DJ56" s="82">
        <f t="shared" si="35"/>
        <v>70.768000000000001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89.201999999999998</v>
      </c>
      <c r="N57" s="83">
        <v>89.201999999999998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-89.201999999999998</v>
      </c>
      <c r="AG57" s="83">
        <v>0</v>
      </c>
      <c r="AH57" s="83">
        <v>0</v>
      </c>
      <c r="AI57" s="83">
        <v>-89.201999999999998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89.201999999999998</v>
      </c>
      <c r="AY57" s="84">
        <f t="shared" si="14"/>
        <v>-89.201999999999998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892.02</v>
      </c>
      <c r="CI57" s="81">
        <f t="shared" si="24"/>
        <v>892.02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-89.201999999999998</v>
      </c>
      <c r="DH57" s="82">
        <f t="shared" si="33"/>
        <v>0</v>
      </c>
      <c r="DI57" s="82">
        <f t="shared" si="34"/>
        <v>0</v>
      </c>
      <c r="DJ57" s="82">
        <f t="shared" si="35"/>
        <v>89.201999999999998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127.482</v>
      </c>
      <c r="N58" s="83">
        <v>127.482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-127.482</v>
      </c>
      <c r="AG58" s="83">
        <v>0</v>
      </c>
      <c r="AH58" s="83">
        <v>0</v>
      </c>
      <c r="AI58" s="83">
        <v>-127.482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127.482</v>
      </c>
      <c r="AY58" s="84">
        <f t="shared" si="14"/>
        <v>-127.482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1274.82</v>
      </c>
      <c r="CI58" s="81">
        <f t="shared" si="24"/>
        <v>1274.82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-127.482</v>
      </c>
      <c r="DH58" s="82">
        <f t="shared" si="33"/>
        <v>0</v>
      </c>
      <c r="DI58" s="82">
        <f t="shared" si="34"/>
        <v>0</v>
      </c>
      <c r="DJ58" s="82">
        <f t="shared" si="35"/>
        <v>127.482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45</v>
      </c>
      <c r="G59" s="83">
        <v>45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79.411000000000001</v>
      </c>
      <c r="N59" s="83">
        <v>79.411000000000001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-45</v>
      </c>
      <c r="AF59" s="83">
        <v>-79.411000000000001</v>
      </c>
      <c r="AG59" s="83">
        <v>0</v>
      </c>
      <c r="AH59" s="83">
        <v>0</v>
      </c>
      <c r="AI59" s="83">
        <v>-124.411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45</v>
      </c>
      <c r="AR59" s="84">
        <f t="shared" si="12"/>
        <v>-45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79.411000000000001</v>
      </c>
      <c r="AY59" s="84">
        <f t="shared" si="14"/>
        <v>-79.411000000000001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450</v>
      </c>
      <c r="CB59" s="81">
        <f t="shared" si="22"/>
        <v>450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794.11</v>
      </c>
      <c r="CI59" s="81">
        <f t="shared" si="24"/>
        <v>794.11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-45</v>
      </c>
      <c r="DG59" s="82">
        <f t="shared" si="32"/>
        <v>-79.411000000000001</v>
      </c>
      <c r="DH59" s="82">
        <f t="shared" si="33"/>
        <v>0</v>
      </c>
      <c r="DI59" s="82">
        <f t="shared" si="34"/>
        <v>0</v>
      </c>
      <c r="DJ59" s="82">
        <f t="shared" si="35"/>
        <v>124.411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5.085</v>
      </c>
      <c r="G67" s="83">
        <v>5.085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3.15</v>
      </c>
      <c r="N67" s="83">
        <v>3.15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-5.085</v>
      </c>
      <c r="AF67" s="83">
        <v>-3.15</v>
      </c>
      <c r="AG67" s="83">
        <v>0</v>
      </c>
      <c r="AH67" s="83">
        <v>0</v>
      </c>
      <c r="AI67" s="83">
        <v>-8.2349999999999994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5.085</v>
      </c>
      <c r="AR67" s="84">
        <f t="shared" si="12"/>
        <v>-5.085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3.15</v>
      </c>
      <c r="AY67" s="84">
        <f t="shared" si="14"/>
        <v>-3.15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50.85</v>
      </c>
      <c r="CB67" s="81">
        <f t="shared" si="22"/>
        <v>50.85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31.5</v>
      </c>
      <c r="CI67" s="81">
        <f t="shared" si="24"/>
        <v>31.5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-5.085</v>
      </c>
      <c r="DG67" s="82">
        <f t="shared" si="32"/>
        <v>-3.15</v>
      </c>
      <c r="DH67" s="82">
        <f t="shared" si="33"/>
        <v>0</v>
      </c>
      <c r="DI67" s="82">
        <f t="shared" si="34"/>
        <v>0</v>
      </c>
      <c r="DJ67" s="82">
        <f t="shared" si="35"/>
        <v>8.2349999999999994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25.308</v>
      </c>
      <c r="N68" s="83">
        <v>25.308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-25.308</v>
      </c>
      <c r="AG68" s="83">
        <v>0</v>
      </c>
      <c r="AH68" s="83">
        <v>0</v>
      </c>
      <c r="AI68" s="83">
        <v>-25.308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25.308</v>
      </c>
      <c r="AY68" s="84">
        <f t="shared" ref="AY68:AY98" si="42">-SUM(AU68:AX68)</f>
        <v>-25.308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253.07999999999998</v>
      </c>
      <c r="CI68" s="81">
        <f t="shared" ref="CI68:CI98" si="52">SUM(CE68:CH68)</f>
        <v>253.07999999999998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-25.308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25.308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19.824000000000002</v>
      </c>
      <c r="N69" s="83">
        <v>19.824000000000002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-19.824000000000002</v>
      </c>
      <c r="AG69" s="83">
        <v>0</v>
      </c>
      <c r="AH69" s="83">
        <v>0</v>
      </c>
      <c r="AI69" s="83">
        <v>-19.824000000000002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19.824000000000002</v>
      </c>
      <c r="AY69" s="84">
        <f t="shared" si="42"/>
        <v>-19.824000000000002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198.24</v>
      </c>
      <c r="CI69" s="81">
        <f t="shared" si="52"/>
        <v>198.24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-19.824000000000002</v>
      </c>
      <c r="DH69" s="82">
        <f t="shared" si="61"/>
        <v>0</v>
      </c>
      <c r="DI69" s="82">
        <f t="shared" si="62"/>
        <v>0</v>
      </c>
      <c r="DJ69" s="82">
        <f t="shared" si="63"/>
        <v>19.824000000000002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37.683</v>
      </c>
      <c r="N70" s="83">
        <v>37.683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-37.683</v>
      </c>
      <c r="AG70" s="83">
        <v>0</v>
      </c>
      <c r="AH70" s="83">
        <v>0</v>
      </c>
      <c r="AI70" s="83">
        <v>-37.683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37.683</v>
      </c>
      <c r="AY70" s="84">
        <f t="shared" si="42"/>
        <v>-37.683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376.83</v>
      </c>
      <c r="CI70" s="81">
        <f t="shared" si="52"/>
        <v>376.83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-37.683</v>
      </c>
      <c r="DH70" s="82">
        <f t="shared" si="61"/>
        <v>0</v>
      </c>
      <c r="DI70" s="82">
        <f t="shared" si="62"/>
        <v>0</v>
      </c>
      <c r="DJ70" s="82">
        <f t="shared" si="63"/>
        <v>37.683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113.369</v>
      </c>
      <c r="N71" s="83">
        <v>113.369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-113.369</v>
      </c>
      <c r="AG71" s="83">
        <v>0</v>
      </c>
      <c r="AH71" s="83">
        <v>0</v>
      </c>
      <c r="AI71" s="83">
        <v>-113.369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113.369</v>
      </c>
      <c r="AY71" s="84">
        <f t="shared" si="42"/>
        <v>-113.369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1133.69</v>
      </c>
      <c r="CI71" s="81">
        <f t="shared" si="52"/>
        <v>1133.69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-113.369</v>
      </c>
      <c r="DH71" s="82">
        <f t="shared" si="61"/>
        <v>0</v>
      </c>
      <c r="DI71" s="82">
        <f t="shared" si="62"/>
        <v>0</v>
      </c>
      <c r="DJ71" s="82">
        <f t="shared" si="63"/>
        <v>113.369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68.649000000000001</v>
      </c>
      <c r="N72" s="83">
        <v>68.649000000000001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-68.649000000000001</v>
      </c>
      <c r="AG72" s="83">
        <v>0</v>
      </c>
      <c r="AH72" s="83">
        <v>0</v>
      </c>
      <c r="AI72" s="83">
        <v>-68.649000000000001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68.649000000000001</v>
      </c>
      <c r="AY72" s="84">
        <f t="shared" si="42"/>
        <v>-68.649000000000001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686.49</v>
      </c>
      <c r="CI72" s="81">
        <f t="shared" si="52"/>
        <v>686.49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-68.649000000000001</v>
      </c>
      <c r="DH72" s="82">
        <f t="shared" si="61"/>
        <v>0</v>
      </c>
      <c r="DI72" s="82">
        <f t="shared" si="62"/>
        <v>0</v>
      </c>
      <c r="DJ72" s="82">
        <f t="shared" si="63"/>
        <v>68.649000000000001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67.59</v>
      </c>
      <c r="N73" s="83">
        <v>67.59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-67.59</v>
      </c>
      <c r="AG73" s="83">
        <v>0</v>
      </c>
      <c r="AH73" s="83">
        <v>0</v>
      </c>
      <c r="AI73" s="83">
        <v>-67.59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67.59</v>
      </c>
      <c r="AY73" s="84">
        <f t="shared" si="42"/>
        <v>-67.59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675.90000000000009</v>
      </c>
      <c r="CI73" s="81">
        <f t="shared" si="52"/>
        <v>675.90000000000009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-67.59</v>
      </c>
      <c r="DH73" s="82">
        <f t="shared" si="61"/>
        <v>0</v>
      </c>
      <c r="DI73" s="82">
        <f t="shared" si="62"/>
        <v>0</v>
      </c>
      <c r="DJ73" s="82">
        <f t="shared" si="63"/>
        <v>67.59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-16</v>
      </c>
      <c r="G75" s="83">
        <v>-16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16</v>
      </c>
      <c r="AF75" s="83">
        <v>0</v>
      </c>
      <c r="AG75" s="83">
        <v>0</v>
      </c>
      <c r="AH75" s="83">
        <v>0</v>
      </c>
      <c r="AI75" s="83">
        <v>16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16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-16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160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160</v>
      </c>
      <c r="DF75" s="82">
        <f t="shared" si="59"/>
        <v>16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-16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-32.520000000000003</v>
      </c>
      <c r="G76" s="83">
        <v>-32.520000000000003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32.520000000000003</v>
      </c>
      <c r="AF76" s="83">
        <v>0</v>
      </c>
      <c r="AG76" s="83">
        <v>0</v>
      </c>
      <c r="AH76" s="83">
        <v>0</v>
      </c>
      <c r="AI76" s="83">
        <v>32.520000000000003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32.520000000000003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-32.520000000000003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325.20000000000005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325.20000000000005</v>
      </c>
      <c r="DF76" s="82">
        <f t="shared" si="59"/>
        <v>32.520000000000003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-32.520000000000003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-23.489000000000001</v>
      </c>
      <c r="G77" s="83">
        <v>-23.489000000000001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23.489000000000001</v>
      </c>
      <c r="AF77" s="83">
        <v>0</v>
      </c>
      <c r="AG77" s="83">
        <v>0</v>
      </c>
      <c r="AH77" s="83">
        <v>0</v>
      </c>
      <c r="AI77" s="83">
        <v>23.489000000000001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23.489000000000001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-23.489000000000001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234.89000000000001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234.89000000000001</v>
      </c>
      <c r="DF77" s="82">
        <f t="shared" si="59"/>
        <v>23.489000000000001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-23.489000000000001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-16.126999999999999</v>
      </c>
      <c r="G78" s="83">
        <v>-16.126999999999999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-5</v>
      </c>
      <c r="N78" s="83">
        <v>-5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16.126999999999999</v>
      </c>
      <c r="AF78" s="83">
        <v>5</v>
      </c>
      <c r="AG78" s="83">
        <v>0</v>
      </c>
      <c r="AH78" s="83">
        <v>0</v>
      </c>
      <c r="AI78" s="83">
        <v>21.126999999999999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16.126999999999999</v>
      </c>
      <c r="BQ78" s="84">
        <f t="shared" si="47"/>
        <v>5</v>
      </c>
      <c r="BR78" s="84">
        <f t="shared" si="47"/>
        <v>0</v>
      </c>
      <c r="BS78" s="84">
        <f t="shared" si="47"/>
        <v>0</v>
      </c>
      <c r="BT78" s="84">
        <f t="shared" si="48"/>
        <v>-21.126999999999999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161.26999999999998</v>
      </c>
      <c r="DA78" s="81">
        <f t="shared" si="57"/>
        <v>50</v>
      </c>
      <c r="DB78" s="81">
        <f t="shared" si="57"/>
        <v>0</v>
      </c>
      <c r="DC78" s="81">
        <f t="shared" si="57"/>
        <v>0</v>
      </c>
      <c r="DD78" s="81">
        <f t="shared" si="58"/>
        <v>211.26999999999998</v>
      </c>
      <c r="DF78" s="82">
        <f t="shared" si="59"/>
        <v>16.126999999999999</v>
      </c>
      <c r="DG78" s="82">
        <f t="shared" si="60"/>
        <v>5</v>
      </c>
      <c r="DH78" s="82">
        <f t="shared" si="61"/>
        <v>0</v>
      </c>
      <c r="DI78" s="82">
        <f t="shared" si="62"/>
        <v>0</v>
      </c>
      <c r="DJ78" s="82">
        <f t="shared" si="63"/>
        <v>-21.126999999999999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-8.7080000000000002</v>
      </c>
      <c r="G79" s="83">
        <v>-8.7080000000000002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-5.3959999999999999</v>
      </c>
      <c r="N79" s="83">
        <v>-5.3959999999999999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8.7080000000000002</v>
      </c>
      <c r="AF79" s="83">
        <v>5.3959999999999999</v>
      </c>
      <c r="AG79" s="83">
        <v>0</v>
      </c>
      <c r="AH79" s="83">
        <v>0</v>
      </c>
      <c r="AI79" s="83">
        <v>14.103999999999999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8.7080000000000002</v>
      </c>
      <c r="BQ79" s="84">
        <f t="shared" si="47"/>
        <v>5.3959999999999999</v>
      </c>
      <c r="BR79" s="84">
        <f t="shared" si="47"/>
        <v>0</v>
      </c>
      <c r="BS79" s="84">
        <f t="shared" si="47"/>
        <v>0</v>
      </c>
      <c r="BT79" s="84">
        <f t="shared" si="48"/>
        <v>-14.103999999999999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87.08</v>
      </c>
      <c r="DA79" s="81">
        <f t="shared" si="57"/>
        <v>53.96</v>
      </c>
      <c r="DB79" s="81">
        <f t="shared" si="57"/>
        <v>0</v>
      </c>
      <c r="DC79" s="81">
        <f t="shared" si="57"/>
        <v>0</v>
      </c>
      <c r="DD79" s="81">
        <f t="shared" si="58"/>
        <v>141.04</v>
      </c>
      <c r="DF79" s="82">
        <f t="shared" si="59"/>
        <v>8.7080000000000002</v>
      </c>
      <c r="DG79" s="82">
        <f t="shared" si="60"/>
        <v>5.3959999999999999</v>
      </c>
      <c r="DH79" s="82">
        <f t="shared" si="61"/>
        <v>0</v>
      </c>
      <c r="DI79" s="82">
        <f t="shared" si="62"/>
        <v>0</v>
      </c>
      <c r="DJ79" s="82">
        <f t="shared" si="63"/>
        <v>-14.103999999999999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-0.85799999999999998</v>
      </c>
      <c r="G80" s="83">
        <v>-0.85799999999999998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-0.53100000000000003</v>
      </c>
      <c r="N80" s="83">
        <v>-0.53100000000000003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0.85799999999999998</v>
      </c>
      <c r="AF80" s="83">
        <v>0.53100000000000003</v>
      </c>
      <c r="AG80" s="83">
        <v>0</v>
      </c>
      <c r="AH80" s="83">
        <v>0</v>
      </c>
      <c r="AI80" s="83">
        <v>1.389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0.85799999999999998</v>
      </c>
      <c r="BQ80" s="84">
        <f t="shared" si="47"/>
        <v>0.53100000000000003</v>
      </c>
      <c r="BR80" s="84">
        <f t="shared" si="47"/>
        <v>0</v>
      </c>
      <c r="BS80" s="84">
        <f t="shared" si="47"/>
        <v>0</v>
      </c>
      <c r="BT80" s="84">
        <f t="shared" si="48"/>
        <v>-1.389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8.58</v>
      </c>
      <c r="DA80" s="81">
        <f t="shared" si="57"/>
        <v>5.3100000000000005</v>
      </c>
      <c r="DB80" s="81">
        <f t="shared" si="57"/>
        <v>0</v>
      </c>
      <c r="DC80" s="81">
        <f t="shared" si="57"/>
        <v>0</v>
      </c>
      <c r="DD80" s="81">
        <f t="shared" si="58"/>
        <v>13.89</v>
      </c>
      <c r="DF80" s="82">
        <f t="shared" si="59"/>
        <v>0.85799999999999998</v>
      </c>
      <c r="DG80" s="82">
        <f t="shared" si="60"/>
        <v>0.53100000000000003</v>
      </c>
      <c r="DH80" s="82">
        <f t="shared" si="61"/>
        <v>0</v>
      </c>
      <c r="DI80" s="82">
        <f t="shared" si="62"/>
        <v>0</v>
      </c>
      <c r="DJ80" s="82">
        <f t="shared" si="63"/>
        <v>-1.389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-6.8330000000000002</v>
      </c>
      <c r="G81" s="83">
        <v>-6.8330000000000002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-4.2329999999999997</v>
      </c>
      <c r="N81" s="83">
        <v>-4.2329999999999997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6.8330000000000002</v>
      </c>
      <c r="AF81" s="83">
        <v>4.2329999999999997</v>
      </c>
      <c r="AG81" s="83">
        <v>0</v>
      </c>
      <c r="AH81" s="83">
        <v>0</v>
      </c>
      <c r="AI81" s="83">
        <v>11.066000000000001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6.8330000000000002</v>
      </c>
      <c r="BQ81" s="84">
        <f t="shared" si="47"/>
        <v>4.2329999999999997</v>
      </c>
      <c r="BR81" s="84">
        <f t="shared" si="47"/>
        <v>0</v>
      </c>
      <c r="BS81" s="84">
        <f t="shared" si="47"/>
        <v>0</v>
      </c>
      <c r="BT81" s="84">
        <f t="shared" si="48"/>
        <v>-11.065999999999999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68.33</v>
      </c>
      <c r="DA81" s="81">
        <f t="shared" si="57"/>
        <v>42.33</v>
      </c>
      <c r="DB81" s="81">
        <f t="shared" si="57"/>
        <v>0</v>
      </c>
      <c r="DC81" s="81">
        <f t="shared" si="57"/>
        <v>0</v>
      </c>
      <c r="DD81" s="81">
        <f t="shared" si="58"/>
        <v>110.66</v>
      </c>
      <c r="DF81" s="82">
        <f t="shared" si="59"/>
        <v>6.8330000000000002</v>
      </c>
      <c r="DG81" s="82">
        <f t="shared" si="60"/>
        <v>4.2329999999999997</v>
      </c>
      <c r="DH81" s="82">
        <f t="shared" si="61"/>
        <v>0</v>
      </c>
      <c r="DI81" s="82">
        <f t="shared" si="62"/>
        <v>0</v>
      </c>
      <c r="DJ81" s="82">
        <f t="shared" si="63"/>
        <v>-11.065999999999999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-5.423</v>
      </c>
      <c r="D82" s="83">
        <v>0</v>
      </c>
      <c r="E82" s="83">
        <v>0</v>
      </c>
      <c r="F82" s="83">
        <v>0</v>
      </c>
      <c r="G82" s="83">
        <v>-5.423</v>
      </c>
      <c r="H82" s="77"/>
      <c r="I82" s="32">
        <v>80</v>
      </c>
      <c r="J82" s="83">
        <v>5.423</v>
      </c>
      <c r="K82" s="83">
        <v>0</v>
      </c>
      <c r="L82" s="83">
        <v>0</v>
      </c>
      <c r="M82" s="83">
        <v>4.577</v>
      </c>
      <c r="N82" s="83">
        <v>10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-4.577</v>
      </c>
      <c r="AG82" s="83">
        <v>0</v>
      </c>
      <c r="AH82" s="83">
        <v>0</v>
      </c>
      <c r="AI82" s="83">
        <v>-4.577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5.423</v>
      </c>
      <c r="AV82" s="84">
        <f t="shared" si="41"/>
        <v>0</v>
      </c>
      <c r="AW82" s="84">
        <f t="shared" si="41"/>
        <v>0</v>
      </c>
      <c r="AX82" s="84">
        <f t="shared" si="41"/>
        <v>4.577</v>
      </c>
      <c r="AY82" s="84">
        <f t="shared" si="42"/>
        <v>-10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54.230000000000004</v>
      </c>
      <c r="CF82" s="81">
        <f t="shared" si="51"/>
        <v>0</v>
      </c>
      <c r="CG82" s="81">
        <f t="shared" si="51"/>
        <v>0</v>
      </c>
      <c r="CH82" s="81">
        <f t="shared" si="51"/>
        <v>45.769999999999996</v>
      </c>
      <c r="CI82" s="81">
        <f t="shared" si="52"/>
        <v>100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5.423</v>
      </c>
      <c r="DG82" s="82">
        <f t="shared" si="60"/>
        <v>-10</v>
      </c>
      <c r="DH82" s="82">
        <f t="shared" si="61"/>
        <v>0</v>
      </c>
      <c r="DI82" s="82">
        <f t="shared" si="62"/>
        <v>0</v>
      </c>
      <c r="DJ82" s="82">
        <f t="shared" si="63"/>
        <v>4.577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-37.963000000000001</v>
      </c>
      <c r="D83" s="83">
        <v>0</v>
      </c>
      <c r="E83" s="83">
        <v>0</v>
      </c>
      <c r="F83" s="83">
        <v>0</v>
      </c>
      <c r="G83" s="83">
        <v>-37.963000000000001</v>
      </c>
      <c r="H83" s="77"/>
      <c r="I83" s="32">
        <v>81</v>
      </c>
      <c r="J83" s="83">
        <v>37.963000000000001</v>
      </c>
      <c r="K83" s="83">
        <v>0</v>
      </c>
      <c r="L83" s="83">
        <v>0</v>
      </c>
      <c r="M83" s="83">
        <v>32.036999999999999</v>
      </c>
      <c r="N83" s="83">
        <v>70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-32.036999999999999</v>
      </c>
      <c r="AG83" s="83">
        <v>0</v>
      </c>
      <c r="AH83" s="83">
        <v>0</v>
      </c>
      <c r="AI83" s="83">
        <v>-32.036999999999999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37.963000000000001</v>
      </c>
      <c r="AV83" s="84">
        <f t="shared" si="41"/>
        <v>0</v>
      </c>
      <c r="AW83" s="84">
        <f t="shared" si="41"/>
        <v>0</v>
      </c>
      <c r="AX83" s="84">
        <f t="shared" si="41"/>
        <v>32.036999999999999</v>
      </c>
      <c r="AY83" s="84">
        <f t="shared" si="42"/>
        <v>-70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379.63</v>
      </c>
      <c r="CF83" s="81">
        <f t="shared" si="51"/>
        <v>0</v>
      </c>
      <c r="CG83" s="81">
        <f t="shared" si="51"/>
        <v>0</v>
      </c>
      <c r="CH83" s="81">
        <f t="shared" si="51"/>
        <v>320.37</v>
      </c>
      <c r="CI83" s="81">
        <f t="shared" si="52"/>
        <v>700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37.963000000000001</v>
      </c>
      <c r="DG83" s="82">
        <f t="shared" si="60"/>
        <v>-70</v>
      </c>
      <c r="DH83" s="82">
        <f t="shared" si="61"/>
        <v>0</v>
      </c>
      <c r="DI83" s="82">
        <f t="shared" si="62"/>
        <v>0</v>
      </c>
      <c r="DJ83" s="82">
        <f t="shared" si="63"/>
        <v>32.036999999999999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-43.386000000000003</v>
      </c>
      <c r="D84" s="83">
        <v>0</v>
      </c>
      <c r="E84" s="83">
        <v>0</v>
      </c>
      <c r="F84" s="83">
        <v>0</v>
      </c>
      <c r="G84" s="83">
        <v>-43.386000000000003</v>
      </c>
      <c r="H84" s="77"/>
      <c r="I84" s="32">
        <v>82</v>
      </c>
      <c r="J84" s="83">
        <v>43.386000000000003</v>
      </c>
      <c r="K84" s="83">
        <v>0</v>
      </c>
      <c r="L84" s="83">
        <v>0</v>
      </c>
      <c r="M84" s="83">
        <v>36.613999999999997</v>
      </c>
      <c r="N84" s="83">
        <v>80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-36.613999999999997</v>
      </c>
      <c r="AG84" s="83">
        <v>0</v>
      </c>
      <c r="AH84" s="83">
        <v>0</v>
      </c>
      <c r="AI84" s="83">
        <v>-36.613999999999997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43.386000000000003</v>
      </c>
      <c r="AV84" s="84">
        <f t="shared" si="41"/>
        <v>0</v>
      </c>
      <c r="AW84" s="84">
        <f t="shared" si="41"/>
        <v>0</v>
      </c>
      <c r="AX84" s="84">
        <f t="shared" si="41"/>
        <v>36.613999999999997</v>
      </c>
      <c r="AY84" s="84">
        <f t="shared" si="42"/>
        <v>-80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433.86</v>
      </c>
      <c r="CF84" s="81">
        <f t="shared" si="51"/>
        <v>0</v>
      </c>
      <c r="CG84" s="81">
        <f t="shared" si="51"/>
        <v>0</v>
      </c>
      <c r="CH84" s="81">
        <f t="shared" si="51"/>
        <v>366.14</v>
      </c>
      <c r="CI84" s="81">
        <f t="shared" si="52"/>
        <v>800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43.386000000000003</v>
      </c>
      <c r="DG84" s="82">
        <f t="shared" si="60"/>
        <v>-80</v>
      </c>
      <c r="DH84" s="82">
        <f t="shared" si="61"/>
        <v>0</v>
      </c>
      <c r="DI84" s="82">
        <f t="shared" si="62"/>
        <v>0</v>
      </c>
      <c r="DJ84" s="82">
        <f t="shared" si="63"/>
        <v>36.613999999999997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-51.521000000000001</v>
      </c>
      <c r="D85" s="83">
        <v>0</v>
      </c>
      <c r="E85" s="83">
        <v>0</v>
      </c>
      <c r="F85" s="83">
        <v>0</v>
      </c>
      <c r="G85" s="83">
        <v>-51.521000000000001</v>
      </c>
      <c r="H85" s="77"/>
      <c r="I85" s="32">
        <v>83</v>
      </c>
      <c r="J85" s="83">
        <v>51.521000000000001</v>
      </c>
      <c r="K85" s="83">
        <v>0</v>
      </c>
      <c r="L85" s="83">
        <v>0</v>
      </c>
      <c r="M85" s="83">
        <v>43.478999999999999</v>
      </c>
      <c r="N85" s="83">
        <v>95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-43.478999999999999</v>
      </c>
      <c r="AG85" s="83">
        <v>0</v>
      </c>
      <c r="AH85" s="83">
        <v>0</v>
      </c>
      <c r="AI85" s="83">
        <v>-43.478999999999999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51.521000000000001</v>
      </c>
      <c r="AV85" s="84">
        <f t="shared" si="41"/>
        <v>0</v>
      </c>
      <c r="AW85" s="84">
        <f t="shared" si="41"/>
        <v>0</v>
      </c>
      <c r="AX85" s="84">
        <f t="shared" si="41"/>
        <v>43.478999999999999</v>
      </c>
      <c r="AY85" s="84">
        <f t="shared" si="42"/>
        <v>-95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515.21</v>
      </c>
      <c r="CF85" s="81">
        <f t="shared" si="51"/>
        <v>0</v>
      </c>
      <c r="CG85" s="81">
        <f t="shared" si="51"/>
        <v>0</v>
      </c>
      <c r="CH85" s="81">
        <f t="shared" si="51"/>
        <v>434.78999999999996</v>
      </c>
      <c r="CI85" s="81">
        <f t="shared" si="52"/>
        <v>950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51.521000000000001</v>
      </c>
      <c r="DG85" s="82">
        <f t="shared" si="60"/>
        <v>-95</v>
      </c>
      <c r="DH85" s="82">
        <f t="shared" si="61"/>
        <v>0</v>
      </c>
      <c r="DI85" s="82">
        <f t="shared" si="62"/>
        <v>0</v>
      </c>
      <c r="DJ85" s="82">
        <f t="shared" si="63"/>
        <v>43.478999999999999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-93.242999999999995</v>
      </c>
      <c r="D86" s="83">
        <v>0</v>
      </c>
      <c r="E86" s="83">
        <v>0</v>
      </c>
      <c r="F86" s="83">
        <v>0</v>
      </c>
      <c r="G86" s="83">
        <v>-93.242999999999995</v>
      </c>
      <c r="H86" s="77"/>
      <c r="I86" s="32">
        <v>84</v>
      </c>
      <c r="J86" s="83">
        <v>93.242999999999995</v>
      </c>
      <c r="K86" s="83">
        <v>0</v>
      </c>
      <c r="L86" s="83">
        <v>0</v>
      </c>
      <c r="M86" s="83">
        <v>11.757</v>
      </c>
      <c r="N86" s="83">
        <v>105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-11.757</v>
      </c>
      <c r="AG86" s="83">
        <v>0</v>
      </c>
      <c r="AH86" s="83">
        <v>0</v>
      </c>
      <c r="AI86" s="83">
        <v>-11.757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93.242999999999995</v>
      </c>
      <c r="AV86" s="84">
        <f t="shared" si="41"/>
        <v>0</v>
      </c>
      <c r="AW86" s="84">
        <f t="shared" si="41"/>
        <v>0</v>
      </c>
      <c r="AX86" s="84">
        <f t="shared" si="41"/>
        <v>11.757</v>
      </c>
      <c r="AY86" s="84">
        <f t="shared" si="42"/>
        <v>-105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932.43</v>
      </c>
      <c r="CF86" s="81">
        <f t="shared" si="51"/>
        <v>0</v>
      </c>
      <c r="CG86" s="81">
        <f t="shared" si="51"/>
        <v>0</v>
      </c>
      <c r="CH86" s="81">
        <f t="shared" si="51"/>
        <v>117.57</v>
      </c>
      <c r="CI86" s="81">
        <f t="shared" si="52"/>
        <v>1050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93.242999999999995</v>
      </c>
      <c r="DG86" s="82">
        <f t="shared" si="60"/>
        <v>-105</v>
      </c>
      <c r="DH86" s="82">
        <f t="shared" si="61"/>
        <v>0</v>
      </c>
      <c r="DI86" s="82">
        <f t="shared" si="62"/>
        <v>0</v>
      </c>
      <c r="DJ86" s="82">
        <f t="shared" si="63"/>
        <v>11.757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-75.962000000000003</v>
      </c>
      <c r="D87" s="83">
        <v>0</v>
      </c>
      <c r="E87" s="83">
        <v>0</v>
      </c>
      <c r="F87" s="83">
        <v>-3.0379999999999998</v>
      </c>
      <c r="G87" s="83">
        <v>-79</v>
      </c>
      <c r="H87" s="77"/>
      <c r="I87" s="32">
        <v>85</v>
      </c>
      <c r="J87" s="83">
        <v>75.962000000000003</v>
      </c>
      <c r="K87" s="83">
        <v>0</v>
      </c>
      <c r="L87" s="83">
        <v>0</v>
      </c>
      <c r="M87" s="83">
        <v>0</v>
      </c>
      <c r="N87" s="83">
        <v>75.962000000000003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3.0379999999999998</v>
      </c>
      <c r="AF87" s="83">
        <v>0</v>
      </c>
      <c r="AG87" s="83">
        <v>0</v>
      </c>
      <c r="AH87" s="83">
        <v>0</v>
      </c>
      <c r="AI87" s="83">
        <v>3.0379999999999998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75.962000000000003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-75.962000000000003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3.0379999999999998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-3.0379999999999998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759.62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759.62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30.38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30.38</v>
      </c>
      <c r="DF87" s="82">
        <f t="shared" si="59"/>
        <v>79</v>
      </c>
      <c r="DG87" s="82">
        <f t="shared" si="60"/>
        <v>-75.962000000000003</v>
      </c>
      <c r="DH87" s="82">
        <f t="shared" si="61"/>
        <v>0</v>
      </c>
      <c r="DI87" s="82">
        <f t="shared" si="62"/>
        <v>0</v>
      </c>
      <c r="DJ87" s="82">
        <f t="shared" si="63"/>
        <v>-3.0379999999999998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-52</v>
      </c>
      <c r="D88" s="83">
        <v>0</v>
      </c>
      <c r="E88" s="83">
        <v>0</v>
      </c>
      <c r="F88" s="83">
        <v>0</v>
      </c>
      <c r="G88" s="83">
        <v>-52</v>
      </c>
      <c r="H88" s="77"/>
      <c r="I88" s="32">
        <v>86</v>
      </c>
      <c r="J88" s="83">
        <v>52</v>
      </c>
      <c r="K88" s="83">
        <v>0</v>
      </c>
      <c r="L88" s="83">
        <v>0</v>
      </c>
      <c r="M88" s="83">
        <v>0</v>
      </c>
      <c r="N88" s="83">
        <v>52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52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-52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520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520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52</v>
      </c>
      <c r="DG88" s="82">
        <f t="shared" si="60"/>
        <v>-52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-21.428000000000001</v>
      </c>
      <c r="D89" s="83">
        <v>0</v>
      </c>
      <c r="E89" s="83">
        <v>0</v>
      </c>
      <c r="F89" s="83">
        <v>-9.5719999999999992</v>
      </c>
      <c r="G89" s="83">
        <v>-31</v>
      </c>
      <c r="H89" s="77"/>
      <c r="I89" s="32">
        <v>87</v>
      </c>
      <c r="J89" s="83">
        <v>21.428000000000001</v>
      </c>
      <c r="K89" s="83">
        <v>0</v>
      </c>
      <c r="L89" s="83">
        <v>0</v>
      </c>
      <c r="M89" s="83">
        <v>0</v>
      </c>
      <c r="N89" s="83">
        <v>21.428000000000001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9.5719999999999992</v>
      </c>
      <c r="AF89" s="83">
        <v>0</v>
      </c>
      <c r="AG89" s="83">
        <v>0</v>
      </c>
      <c r="AH89" s="83">
        <v>0</v>
      </c>
      <c r="AI89" s="83">
        <v>9.5719999999999992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21.428000000000001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-21.428000000000001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9.5719999999999992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-9.5719999999999992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214.28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214.28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95.72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95.72</v>
      </c>
      <c r="DF89" s="82">
        <f t="shared" si="59"/>
        <v>31</v>
      </c>
      <c r="DG89" s="82">
        <f t="shared" si="60"/>
        <v>-21.428000000000001</v>
      </c>
      <c r="DH89" s="82">
        <f t="shared" si="61"/>
        <v>0</v>
      </c>
      <c r="DI89" s="82">
        <f t="shared" si="62"/>
        <v>0</v>
      </c>
      <c r="DJ89" s="82">
        <f t="shared" si="63"/>
        <v>-9.5719999999999992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1.2521249999999999E-2</v>
      </c>
      <c r="AR99" s="88">
        <f t="shared" si="64"/>
        <v>-1.2521249999999999E-2</v>
      </c>
      <c r="AS99" s="88"/>
      <c r="AT99" s="88"/>
      <c r="AU99" s="88">
        <f>SUM(AU3:AU98)/4000</f>
        <v>0.18372600000000003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0.64169450000000006</v>
      </c>
      <c r="AY99" s="88">
        <f t="shared" si="65"/>
        <v>-0.82542050000000011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6.6191E-2</v>
      </c>
      <c r="BQ99" s="88">
        <f t="shared" ref="BQ99:BT99" si="68">SUM(BQ3:BQ98)/4000</f>
        <v>3.79E-3</v>
      </c>
      <c r="BR99" s="88">
        <f t="shared" si="68"/>
        <v>0</v>
      </c>
      <c r="BS99" s="88">
        <f t="shared" si="68"/>
        <v>0</v>
      </c>
      <c r="BT99" s="88">
        <f t="shared" si="68"/>
        <v>-6.9981000000000015E-2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1.2521250000000001E-2</v>
      </c>
      <c r="CB99" s="90">
        <f t="shared" si="69"/>
        <v>1.2521250000000001E-2</v>
      </c>
      <c r="CC99" s="89"/>
      <c r="CD99" s="89"/>
      <c r="CE99" s="90">
        <f>SUM(CE3:CE98)/40000</f>
        <v>0.183726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0.64169450000000028</v>
      </c>
      <c r="CI99" s="90">
        <f t="shared" si="70"/>
        <v>0.82542050000000022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6.6191E-2</v>
      </c>
      <c r="DA99" s="90">
        <f t="shared" ref="DA99:DD99" si="73">SUM(DA3:DA98)/40000</f>
        <v>3.7900000000000004E-3</v>
      </c>
      <c r="DB99" s="90">
        <f t="shared" si="73"/>
        <v>0</v>
      </c>
      <c r="DC99" s="90">
        <f t="shared" si="73"/>
        <v>0</v>
      </c>
      <c r="DD99" s="90">
        <f t="shared" si="73"/>
        <v>6.9980999999999988E-2</v>
      </c>
      <c r="DE99" s="87"/>
      <c r="DF99" s="82">
        <f t="shared" si="59"/>
        <v>0.23739575000000002</v>
      </c>
      <c r="DG99" s="82">
        <f t="shared" si="60"/>
        <v>-0.82163050000000015</v>
      </c>
      <c r="DH99" s="82">
        <f t="shared" si="61"/>
        <v>0</v>
      </c>
      <c r="DI99" s="82">
        <f t="shared" si="62"/>
        <v>0</v>
      </c>
      <c r="DJ99" s="82">
        <f t="shared" si="63"/>
        <v>0.58423475000000002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342.5</v>
      </c>
      <c r="I3" s="175">
        <f ca="1">INDIRECT("BRPL_EOD!" &amp; $V$3 &amp; X3)</f>
        <v>255.97</v>
      </c>
      <c r="J3" s="173">
        <f ca="1">INDIRECT("BYPL_EOD!" &amp; $V$3 &amp; X3)</f>
        <v>82.02</v>
      </c>
      <c r="K3" s="173">
        <f ca="1">INDIRECT("TPDDL_EOD!" &amp; $V$3 &amp; X3)</f>
        <v>4.51</v>
      </c>
      <c r="L3" s="173">
        <f ca="1">INDIRECT("NDMC_EOD!" &amp; $V$3 &amp; X3)</f>
        <v>0</v>
      </c>
      <c r="M3" s="174">
        <f ca="1">SUM(I3:L3)</f>
        <v>342.5</v>
      </c>
      <c r="N3" s="172">
        <f ca="1">INDIRECT("BRPL_ISGS_exbus!" &amp; $V$3 &amp; X3)</f>
        <v>255.97</v>
      </c>
      <c r="O3" s="173">
        <f ca="1">INDIRECT("BYPL_ISGS_exbus!" &amp; $V$3 &amp; X3)</f>
        <v>82.02</v>
      </c>
      <c r="P3" s="173">
        <f ca="1">INDIRECT("TPDDL_ISGS_exbus!" &amp; $V$3 &amp; X3)</f>
        <v>4.51</v>
      </c>
      <c r="Q3" s="173">
        <f ca="1">INDIRECT("NDMC_ISGS_exbus!" &amp; $V$3 &amp; X3)</f>
        <v>0</v>
      </c>
      <c r="R3" s="174">
        <f ca="1">SUM(N3:Q3)</f>
        <v>342.5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365.48</v>
      </c>
      <c r="I4" s="180">
        <f t="shared" ref="I4:I67" ca="1" si="5">INDIRECT("BRPL_EOD!" &amp; $V$3 &amp; X4)</f>
        <v>273.14999999999998</v>
      </c>
      <c r="J4" s="177">
        <f t="shared" ref="J4:J67" ca="1" si="6">INDIRECT("BYPL_EOD!" &amp; $V$3 &amp; X4)</f>
        <v>87.52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365.47999999999996</v>
      </c>
      <c r="N4" s="176">
        <f t="shared" ref="N4:N67" ca="1" si="10">INDIRECT("BRPL_ISGS_exbus!" &amp; $V$3 &amp; X4)</f>
        <v>273.15000000000003</v>
      </c>
      <c r="O4" s="177">
        <f t="shared" ref="O4:O67" ca="1" si="11">INDIRECT("BYPL_ISGS_exbus!" &amp; $V$3 &amp; X4)</f>
        <v>87.52000000000001</v>
      </c>
      <c r="P4" s="177">
        <f t="shared" ref="P4:P67" ca="1" si="12">INDIRECT("TPDDL_ISGS_exbus!" &amp; $V$3 &amp; X4)</f>
        <v>4.8100000000000005</v>
      </c>
      <c r="Q4" s="177">
        <f t="shared" ref="Q4:Q67" ca="1" si="13">INDIRECT("NDMC_ISGS_exbus!" &amp; $V$3 &amp; X4)</f>
        <v>0</v>
      </c>
      <c r="R4" s="178">
        <f t="shared" ref="R4:R67" ca="1" si="14">SUM(N4:Q4)</f>
        <v>365.48000000000008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365.48</v>
      </c>
      <c r="I5" s="180">
        <f t="shared" ca="1" si="5"/>
        <v>273.14999999999998</v>
      </c>
      <c r="J5" s="177">
        <f t="shared" ca="1" si="6"/>
        <v>87.52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365.47999999999996</v>
      </c>
      <c r="N5" s="176">
        <f t="shared" ca="1" si="10"/>
        <v>273.15000000000003</v>
      </c>
      <c r="O5" s="177">
        <f t="shared" ca="1" si="11"/>
        <v>87.52000000000001</v>
      </c>
      <c r="P5" s="177">
        <f t="shared" ca="1" si="12"/>
        <v>4.8100000000000005</v>
      </c>
      <c r="Q5" s="177">
        <f t="shared" ca="1" si="13"/>
        <v>0</v>
      </c>
      <c r="R5" s="178">
        <f t="shared" ca="1" si="14"/>
        <v>365.48000000000008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365.48</v>
      </c>
      <c r="I6" s="180">
        <f t="shared" ca="1" si="5"/>
        <v>273.14999999999998</v>
      </c>
      <c r="J6" s="177">
        <f t="shared" ca="1" si="6"/>
        <v>87.52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365.47999999999996</v>
      </c>
      <c r="N6" s="176">
        <f t="shared" ca="1" si="10"/>
        <v>273.15000000000003</v>
      </c>
      <c r="O6" s="177">
        <f t="shared" ca="1" si="11"/>
        <v>87.52000000000001</v>
      </c>
      <c r="P6" s="177">
        <f t="shared" ca="1" si="12"/>
        <v>4.8100000000000005</v>
      </c>
      <c r="Q6" s="177">
        <f t="shared" ca="1" si="13"/>
        <v>0</v>
      </c>
      <c r="R6" s="178">
        <f t="shared" ca="1" si="14"/>
        <v>365.48000000000008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365.48</v>
      </c>
      <c r="I7" s="180">
        <f t="shared" ca="1" si="5"/>
        <v>273.14999999999998</v>
      </c>
      <c r="J7" s="177">
        <f t="shared" ca="1" si="6"/>
        <v>87.52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365.47999999999996</v>
      </c>
      <c r="N7" s="176">
        <f t="shared" ca="1" si="10"/>
        <v>273.15000000000003</v>
      </c>
      <c r="O7" s="177">
        <f t="shared" ca="1" si="11"/>
        <v>87.52000000000001</v>
      </c>
      <c r="P7" s="177">
        <f t="shared" ca="1" si="12"/>
        <v>4.8100000000000005</v>
      </c>
      <c r="Q7" s="177">
        <f t="shared" ca="1" si="13"/>
        <v>0</v>
      </c>
      <c r="R7" s="178">
        <f t="shared" ca="1" si="14"/>
        <v>365.48000000000008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365.48</v>
      </c>
      <c r="I8" s="180">
        <f t="shared" ca="1" si="5"/>
        <v>273.14999999999998</v>
      </c>
      <c r="J8" s="177">
        <f t="shared" ca="1" si="6"/>
        <v>87.52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365.47999999999996</v>
      </c>
      <c r="N8" s="176">
        <f t="shared" ca="1" si="10"/>
        <v>273.15000000000003</v>
      </c>
      <c r="O8" s="177">
        <f t="shared" ca="1" si="11"/>
        <v>87.52000000000001</v>
      </c>
      <c r="P8" s="177">
        <f t="shared" ca="1" si="12"/>
        <v>4.8100000000000005</v>
      </c>
      <c r="Q8" s="177">
        <f t="shared" ca="1" si="13"/>
        <v>0</v>
      </c>
      <c r="R8" s="178">
        <f t="shared" ca="1" si="14"/>
        <v>365.48000000000008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365.48</v>
      </c>
      <c r="I9" s="180">
        <f t="shared" ca="1" si="5"/>
        <v>273.14999999999998</v>
      </c>
      <c r="J9" s="177">
        <f t="shared" ca="1" si="6"/>
        <v>87.52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365.47999999999996</v>
      </c>
      <c r="N9" s="176">
        <f t="shared" ca="1" si="10"/>
        <v>273.15000000000003</v>
      </c>
      <c r="O9" s="177">
        <f t="shared" ca="1" si="11"/>
        <v>87.52000000000001</v>
      </c>
      <c r="P9" s="177">
        <f t="shared" ca="1" si="12"/>
        <v>4.8100000000000005</v>
      </c>
      <c r="Q9" s="177">
        <f t="shared" ca="1" si="13"/>
        <v>0</v>
      </c>
      <c r="R9" s="178">
        <f t="shared" ca="1" si="14"/>
        <v>365.48000000000008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365.48</v>
      </c>
      <c r="I10" s="180">
        <f t="shared" ca="1" si="5"/>
        <v>273.14999999999998</v>
      </c>
      <c r="J10" s="177">
        <f t="shared" ca="1" si="6"/>
        <v>87.52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365.47999999999996</v>
      </c>
      <c r="N10" s="176">
        <f t="shared" ca="1" si="10"/>
        <v>273.15000000000003</v>
      </c>
      <c r="O10" s="177">
        <f t="shared" ca="1" si="11"/>
        <v>87.52000000000001</v>
      </c>
      <c r="P10" s="177">
        <f t="shared" ca="1" si="12"/>
        <v>4.8100000000000005</v>
      </c>
      <c r="Q10" s="177">
        <f t="shared" ca="1" si="13"/>
        <v>0</v>
      </c>
      <c r="R10" s="178">
        <f t="shared" ca="1" si="14"/>
        <v>365.48000000000008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365.48</v>
      </c>
      <c r="I11" s="180">
        <f t="shared" ca="1" si="5"/>
        <v>273.14999999999998</v>
      </c>
      <c r="J11" s="177">
        <f t="shared" ca="1" si="6"/>
        <v>87.52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365.47999999999996</v>
      </c>
      <c r="N11" s="176">
        <f t="shared" ca="1" si="10"/>
        <v>273.15000000000003</v>
      </c>
      <c r="O11" s="177">
        <f t="shared" ca="1" si="11"/>
        <v>87.52000000000001</v>
      </c>
      <c r="P11" s="177">
        <f t="shared" ca="1" si="12"/>
        <v>4.8100000000000005</v>
      </c>
      <c r="Q11" s="177">
        <f t="shared" ca="1" si="13"/>
        <v>0</v>
      </c>
      <c r="R11" s="178">
        <f t="shared" ca="1" si="14"/>
        <v>365.48000000000008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365.48</v>
      </c>
      <c r="I12" s="180">
        <f t="shared" ca="1" si="5"/>
        <v>273.14999999999998</v>
      </c>
      <c r="J12" s="177">
        <f t="shared" ca="1" si="6"/>
        <v>87.52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365.47999999999996</v>
      </c>
      <c r="N12" s="176">
        <f t="shared" ca="1" si="10"/>
        <v>273.15000000000003</v>
      </c>
      <c r="O12" s="177">
        <f t="shared" ca="1" si="11"/>
        <v>87.52000000000001</v>
      </c>
      <c r="P12" s="177">
        <f t="shared" ca="1" si="12"/>
        <v>4.8100000000000005</v>
      </c>
      <c r="Q12" s="177">
        <f t="shared" ca="1" si="13"/>
        <v>0</v>
      </c>
      <c r="R12" s="178">
        <f t="shared" ca="1" si="14"/>
        <v>365.48000000000008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365.48</v>
      </c>
      <c r="I13" s="180">
        <f t="shared" ca="1" si="5"/>
        <v>273.14999999999998</v>
      </c>
      <c r="J13" s="177">
        <f t="shared" ca="1" si="6"/>
        <v>87.52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365.47999999999996</v>
      </c>
      <c r="N13" s="176">
        <f t="shared" ca="1" si="10"/>
        <v>273.15000000000003</v>
      </c>
      <c r="O13" s="177">
        <f t="shared" ca="1" si="11"/>
        <v>87.52000000000001</v>
      </c>
      <c r="P13" s="177">
        <f t="shared" ca="1" si="12"/>
        <v>4.8100000000000005</v>
      </c>
      <c r="Q13" s="177">
        <f t="shared" ca="1" si="13"/>
        <v>0</v>
      </c>
      <c r="R13" s="178">
        <f t="shared" ca="1" si="14"/>
        <v>365.48000000000008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365.48</v>
      </c>
      <c r="I14" s="180">
        <f t="shared" ca="1" si="5"/>
        <v>273.14999999999998</v>
      </c>
      <c r="J14" s="177">
        <f t="shared" ca="1" si="6"/>
        <v>87.52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365.47999999999996</v>
      </c>
      <c r="N14" s="176">
        <f t="shared" ca="1" si="10"/>
        <v>273.15000000000003</v>
      </c>
      <c r="O14" s="177">
        <f t="shared" ca="1" si="11"/>
        <v>87.52000000000001</v>
      </c>
      <c r="P14" s="177">
        <f t="shared" ca="1" si="12"/>
        <v>4.8100000000000005</v>
      </c>
      <c r="Q14" s="177">
        <f t="shared" ca="1" si="13"/>
        <v>0</v>
      </c>
      <c r="R14" s="178">
        <f t="shared" ca="1" si="14"/>
        <v>365.48000000000008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365.48</v>
      </c>
      <c r="I15" s="180">
        <f t="shared" ca="1" si="5"/>
        <v>273.14999999999998</v>
      </c>
      <c r="J15" s="177">
        <f t="shared" ca="1" si="6"/>
        <v>87.52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365.47999999999996</v>
      </c>
      <c r="N15" s="176">
        <f t="shared" ca="1" si="10"/>
        <v>273.15000000000003</v>
      </c>
      <c r="O15" s="177">
        <f t="shared" ca="1" si="11"/>
        <v>87.52000000000001</v>
      </c>
      <c r="P15" s="177">
        <f t="shared" ca="1" si="12"/>
        <v>4.8100000000000005</v>
      </c>
      <c r="Q15" s="177">
        <f t="shared" ca="1" si="13"/>
        <v>0</v>
      </c>
      <c r="R15" s="178">
        <f t="shared" ca="1" si="14"/>
        <v>365.48000000000008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365.48</v>
      </c>
      <c r="I16" s="180">
        <f t="shared" ca="1" si="5"/>
        <v>273.14999999999998</v>
      </c>
      <c r="J16" s="177">
        <f t="shared" ca="1" si="6"/>
        <v>87.52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365.47999999999996</v>
      </c>
      <c r="N16" s="176">
        <f t="shared" ca="1" si="10"/>
        <v>273.15000000000003</v>
      </c>
      <c r="O16" s="177">
        <f t="shared" ca="1" si="11"/>
        <v>87.52000000000001</v>
      </c>
      <c r="P16" s="177">
        <f t="shared" ca="1" si="12"/>
        <v>4.8100000000000005</v>
      </c>
      <c r="Q16" s="177">
        <f t="shared" ca="1" si="13"/>
        <v>0</v>
      </c>
      <c r="R16" s="178">
        <f t="shared" ca="1" si="14"/>
        <v>365.48000000000008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365.48</v>
      </c>
      <c r="I17" s="180">
        <f t="shared" ca="1" si="5"/>
        <v>273.14999999999998</v>
      </c>
      <c r="J17" s="177">
        <f t="shared" ca="1" si="6"/>
        <v>87.52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365.47999999999996</v>
      </c>
      <c r="N17" s="176">
        <f t="shared" ca="1" si="10"/>
        <v>273.15000000000003</v>
      </c>
      <c r="O17" s="177">
        <f t="shared" ca="1" si="11"/>
        <v>87.52000000000001</v>
      </c>
      <c r="P17" s="177">
        <f t="shared" ca="1" si="12"/>
        <v>4.8100000000000005</v>
      </c>
      <c r="Q17" s="177">
        <f t="shared" ca="1" si="13"/>
        <v>0</v>
      </c>
      <c r="R17" s="178">
        <f t="shared" ca="1" si="14"/>
        <v>365.48000000000008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365.48</v>
      </c>
      <c r="I18" s="180">
        <f t="shared" ca="1" si="5"/>
        <v>273.14999999999998</v>
      </c>
      <c r="J18" s="177">
        <f t="shared" ca="1" si="6"/>
        <v>87.52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365.47999999999996</v>
      </c>
      <c r="N18" s="176">
        <f t="shared" ca="1" si="10"/>
        <v>273.15000000000003</v>
      </c>
      <c r="O18" s="177">
        <f t="shared" ca="1" si="11"/>
        <v>87.52000000000001</v>
      </c>
      <c r="P18" s="177">
        <f t="shared" ca="1" si="12"/>
        <v>4.8100000000000005</v>
      </c>
      <c r="Q18" s="177">
        <f t="shared" ca="1" si="13"/>
        <v>0</v>
      </c>
      <c r="R18" s="178">
        <f t="shared" ca="1" si="14"/>
        <v>365.48000000000008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365.48</v>
      </c>
      <c r="I19" s="180">
        <f t="shared" ca="1" si="5"/>
        <v>273.14999999999998</v>
      </c>
      <c r="J19" s="177">
        <f t="shared" ca="1" si="6"/>
        <v>87.52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365.47999999999996</v>
      </c>
      <c r="N19" s="176">
        <f t="shared" ca="1" si="10"/>
        <v>273.15000000000003</v>
      </c>
      <c r="O19" s="177">
        <f t="shared" ca="1" si="11"/>
        <v>87.52000000000001</v>
      </c>
      <c r="P19" s="177">
        <f t="shared" ca="1" si="12"/>
        <v>4.8100000000000005</v>
      </c>
      <c r="Q19" s="177">
        <f t="shared" ca="1" si="13"/>
        <v>0</v>
      </c>
      <c r="R19" s="178">
        <f t="shared" ca="1" si="14"/>
        <v>365.48000000000008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365.48</v>
      </c>
      <c r="I20" s="180">
        <f t="shared" ca="1" si="5"/>
        <v>273.14999999999998</v>
      </c>
      <c r="J20" s="177">
        <f t="shared" ca="1" si="6"/>
        <v>87.52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365.47999999999996</v>
      </c>
      <c r="N20" s="176">
        <f t="shared" ca="1" si="10"/>
        <v>273.15000000000003</v>
      </c>
      <c r="O20" s="177">
        <f t="shared" ca="1" si="11"/>
        <v>87.52000000000001</v>
      </c>
      <c r="P20" s="177">
        <f t="shared" ca="1" si="12"/>
        <v>4.8100000000000005</v>
      </c>
      <c r="Q20" s="177">
        <f t="shared" ca="1" si="13"/>
        <v>0</v>
      </c>
      <c r="R20" s="178">
        <f t="shared" ca="1" si="14"/>
        <v>365.48000000000008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365.48</v>
      </c>
      <c r="I21" s="180">
        <f t="shared" ca="1" si="5"/>
        <v>273.14999999999998</v>
      </c>
      <c r="J21" s="177">
        <f t="shared" ca="1" si="6"/>
        <v>87.52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365.47999999999996</v>
      </c>
      <c r="N21" s="176">
        <f t="shared" ca="1" si="10"/>
        <v>273.15000000000003</v>
      </c>
      <c r="O21" s="177">
        <f t="shared" ca="1" si="11"/>
        <v>87.52000000000001</v>
      </c>
      <c r="P21" s="177">
        <f t="shared" ca="1" si="12"/>
        <v>4.8100000000000005</v>
      </c>
      <c r="Q21" s="177">
        <f t="shared" ca="1" si="13"/>
        <v>0</v>
      </c>
      <c r="R21" s="178">
        <f t="shared" ca="1" si="14"/>
        <v>365.48000000000008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365.48</v>
      </c>
      <c r="I22" s="180">
        <f t="shared" ca="1" si="5"/>
        <v>273.14999999999998</v>
      </c>
      <c r="J22" s="177">
        <f t="shared" ca="1" si="6"/>
        <v>87.52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365.47999999999996</v>
      </c>
      <c r="N22" s="176">
        <f t="shared" ca="1" si="10"/>
        <v>273.15000000000003</v>
      </c>
      <c r="O22" s="177">
        <f t="shared" ca="1" si="11"/>
        <v>87.52000000000001</v>
      </c>
      <c r="P22" s="177">
        <f t="shared" ca="1" si="12"/>
        <v>4.8100000000000005</v>
      </c>
      <c r="Q22" s="177">
        <f t="shared" ca="1" si="13"/>
        <v>0</v>
      </c>
      <c r="R22" s="178">
        <f t="shared" ca="1" si="14"/>
        <v>365.48000000000008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365.48</v>
      </c>
      <c r="I23" s="180">
        <f t="shared" ca="1" si="5"/>
        <v>273.14999999999998</v>
      </c>
      <c r="J23" s="177">
        <f t="shared" ca="1" si="6"/>
        <v>87.52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365.47999999999996</v>
      </c>
      <c r="N23" s="176">
        <f t="shared" ca="1" si="10"/>
        <v>273.15000000000003</v>
      </c>
      <c r="O23" s="177">
        <f t="shared" ca="1" si="11"/>
        <v>87.52000000000001</v>
      </c>
      <c r="P23" s="177">
        <f t="shared" ca="1" si="12"/>
        <v>4.8100000000000005</v>
      </c>
      <c r="Q23" s="177">
        <f t="shared" ca="1" si="13"/>
        <v>0</v>
      </c>
      <c r="R23" s="178">
        <f t="shared" ca="1" si="14"/>
        <v>365.48000000000008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365.48</v>
      </c>
      <c r="I24" s="180">
        <f t="shared" ca="1" si="5"/>
        <v>273.14999999999998</v>
      </c>
      <c r="J24" s="177">
        <f t="shared" ca="1" si="6"/>
        <v>87.52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365.47999999999996</v>
      </c>
      <c r="N24" s="176">
        <f t="shared" ca="1" si="10"/>
        <v>273.15000000000003</v>
      </c>
      <c r="O24" s="177">
        <f t="shared" ca="1" si="11"/>
        <v>87.52000000000001</v>
      </c>
      <c r="P24" s="177">
        <f t="shared" ca="1" si="12"/>
        <v>4.8100000000000005</v>
      </c>
      <c r="Q24" s="177">
        <f t="shared" ca="1" si="13"/>
        <v>0</v>
      </c>
      <c r="R24" s="178">
        <f t="shared" ca="1" si="14"/>
        <v>365.48000000000008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365.48</v>
      </c>
      <c r="I25" s="180">
        <f t="shared" ca="1" si="5"/>
        <v>273.14999999999998</v>
      </c>
      <c r="J25" s="177">
        <f t="shared" ca="1" si="6"/>
        <v>87.52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365.47999999999996</v>
      </c>
      <c r="N25" s="176">
        <f t="shared" ca="1" si="10"/>
        <v>273.15000000000003</v>
      </c>
      <c r="O25" s="177">
        <f t="shared" ca="1" si="11"/>
        <v>87.52000000000001</v>
      </c>
      <c r="P25" s="177">
        <f t="shared" ca="1" si="12"/>
        <v>4.8100000000000005</v>
      </c>
      <c r="Q25" s="177">
        <f t="shared" ca="1" si="13"/>
        <v>0</v>
      </c>
      <c r="R25" s="178">
        <f t="shared" ca="1" si="14"/>
        <v>365.48000000000008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365.48</v>
      </c>
      <c r="I26" s="180">
        <f t="shared" ca="1" si="5"/>
        <v>273.14999999999998</v>
      </c>
      <c r="J26" s="177">
        <f t="shared" ca="1" si="6"/>
        <v>87.52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365.47999999999996</v>
      </c>
      <c r="N26" s="176">
        <f t="shared" ca="1" si="10"/>
        <v>273.15000000000003</v>
      </c>
      <c r="O26" s="177">
        <f t="shared" ca="1" si="11"/>
        <v>87.52000000000001</v>
      </c>
      <c r="P26" s="177">
        <f t="shared" ca="1" si="12"/>
        <v>4.8100000000000005</v>
      </c>
      <c r="Q26" s="177">
        <f t="shared" ca="1" si="13"/>
        <v>0</v>
      </c>
      <c r="R26" s="178">
        <f t="shared" ca="1" si="14"/>
        <v>365.48000000000008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365.48</v>
      </c>
      <c r="I27" s="180">
        <f t="shared" ca="1" si="5"/>
        <v>273.14999999999998</v>
      </c>
      <c r="J27" s="177">
        <f t="shared" ca="1" si="6"/>
        <v>87.52</v>
      </c>
      <c r="K27" s="177">
        <f t="shared" ca="1" si="7"/>
        <v>4.8099999999999996</v>
      </c>
      <c r="L27" s="177">
        <f t="shared" ca="1" si="8"/>
        <v>0</v>
      </c>
      <c r="M27" s="178">
        <f t="shared" ca="1" si="9"/>
        <v>365.47999999999996</v>
      </c>
      <c r="N27" s="176">
        <f t="shared" ca="1" si="10"/>
        <v>273.15000000000003</v>
      </c>
      <c r="O27" s="177">
        <f t="shared" ca="1" si="11"/>
        <v>87.52000000000001</v>
      </c>
      <c r="P27" s="177">
        <f t="shared" ca="1" si="12"/>
        <v>4.8100000000000005</v>
      </c>
      <c r="Q27" s="177">
        <f t="shared" ca="1" si="13"/>
        <v>0</v>
      </c>
      <c r="R27" s="178">
        <f t="shared" ca="1" si="14"/>
        <v>365.48000000000008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365.48</v>
      </c>
      <c r="I28" s="180">
        <f t="shared" ca="1" si="5"/>
        <v>273.14999999999998</v>
      </c>
      <c r="J28" s="177">
        <f t="shared" ca="1" si="6"/>
        <v>87.52</v>
      </c>
      <c r="K28" s="177">
        <f t="shared" ca="1" si="7"/>
        <v>4.8099999999999996</v>
      </c>
      <c r="L28" s="177">
        <f t="shared" ca="1" si="8"/>
        <v>0</v>
      </c>
      <c r="M28" s="178">
        <f t="shared" ca="1" si="9"/>
        <v>365.47999999999996</v>
      </c>
      <c r="N28" s="176">
        <f t="shared" ca="1" si="10"/>
        <v>273.15000000000003</v>
      </c>
      <c r="O28" s="177">
        <f t="shared" ca="1" si="11"/>
        <v>87.52000000000001</v>
      </c>
      <c r="P28" s="177">
        <f t="shared" ca="1" si="12"/>
        <v>4.8100000000000005</v>
      </c>
      <c r="Q28" s="177">
        <f t="shared" ca="1" si="13"/>
        <v>0</v>
      </c>
      <c r="R28" s="178">
        <f t="shared" ca="1" si="14"/>
        <v>365.48000000000008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369.68</v>
      </c>
      <c r="I29" s="180">
        <f t="shared" ca="1" si="5"/>
        <v>273.14999999999998</v>
      </c>
      <c r="J29" s="177">
        <f t="shared" ca="1" si="6"/>
        <v>87.52</v>
      </c>
      <c r="K29" s="177">
        <f t="shared" ca="1" si="7"/>
        <v>9</v>
      </c>
      <c r="L29" s="177">
        <f t="shared" ca="1" si="8"/>
        <v>0</v>
      </c>
      <c r="M29" s="178">
        <f t="shared" ca="1" si="9"/>
        <v>369.66999999999996</v>
      </c>
      <c r="N29" s="176">
        <f t="shared" ca="1" si="10"/>
        <v>273.15738902264184</v>
      </c>
      <c r="O29" s="177">
        <f t="shared" ca="1" si="11"/>
        <v>87.522367516974612</v>
      </c>
      <c r="P29" s="177">
        <f t="shared" ca="1" si="12"/>
        <v>9.0002434603835866</v>
      </c>
      <c r="Q29" s="177">
        <f t="shared" ca="1" si="13"/>
        <v>0</v>
      </c>
      <c r="R29" s="178">
        <f t="shared" ca="1" si="14"/>
        <v>369.68000000000006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378.33</v>
      </c>
      <c r="I30" s="180">
        <f t="shared" ca="1" si="5"/>
        <v>273.14999999999998</v>
      </c>
      <c r="J30" s="177">
        <f t="shared" ca="1" si="6"/>
        <v>96.18</v>
      </c>
      <c r="K30" s="177">
        <f t="shared" ca="1" si="7"/>
        <v>9</v>
      </c>
      <c r="L30" s="177">
        <f t="shared" ca="1" si="8"/>
        <v>0</v>
      </c>
      <c r="M30" s="178">
        <f t="shared" ca="1" si="9"/>
        <v>378.33</v>
      </c>
      <c r="N30" s="176">
        <f t="shared" ca="1" si="10"/>
        <v>273.14999999999998</v>
      </c>
      <c r="O30" s="177">
        <f t="shared" ca="1" si="11"/>
        <v>96.18</v>
      </c>
      <c r="P30" s="177">
        <f t="shared" ca="1" si="12"/>
        <v>9</v>
      </c>
      <c r="Q30" s="177">
        <f t="shared" ca="1" si="13"/>
        <v>0</v>
      </c>
      <c r="R30" s="178">
        <f t="shared" ca="1" si="14"/>
        <v>378.33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455.87</v>
      </c>
      <c r="I31" s="180">
        <f t="shared" ca="1" si="5"/>
        <v>301.83</v>
      </c>
      <c r="J31" s="177">
        <f t="shared" ca="1" si="6"/>
        <v>145.72999999999999</v>
      </c>
      <c r="K31" s="177">
        <f t="shared" ca="1" si="7"/>
        <v>8.31</v>
      </c>
      <c r="L31" s="177">
        <f t="shared" ca="1" si="8"/>
        <v>0</v>
      </c>
      <c r="M31" s="178">
        <f t="shared" ca="1" si="9"/>
        <v>455.86999999999995</v>
      </c>
      <c r="N31" s="176">
        <f t="shared" ca="1" si="10"/>
        <v>301.83000000000004</v>
      </c>
      <c r="O31" s="177">
        <f t="shared" ca="1" si="11"/>
        <v>145.73000000000002</v>
      </c>
      <c r="P31" s="177">
        <f t="shared" ca="1" si="12"/>
        <v>8.3100000000000023</v>
      </c>
      <c r="Q31" s="177">
        <f t="shared" ca="1" si="13"/>
        <v>0</v>
      </c>
      <c r="R31" s="178">
        <f t="shared" ca="1" si="14"/>
        <v>455.87000000000006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551.52</v>
      </c>
      <c r="I32" s="180">
        <f t="shared" ca="1" si="5"/>
        <v>384.72</v>
      </c>
      <c r="J32" s="177">
        <f t="shared" ca="1" si="6"/>
        <v>157.80000000000001</v>
      </c>
      <c r="K32" s="177">
        <f t="shared" ca="1" si="7"/>
        <v>8.99</v>
      </c>
      <c r="L32" s="177">
        <f t="shared" ca="1" si="8"/>
        <v>0</v>
      </c>
      <c r="M32" s="178">
        <f t="shared" ca="1" si="9"/>
        <v>551.51</v>
      </c>
      <c r="N32" s="176">
        <f t="shared" ca="1" si="10"/>
        <v>384.72697575746588</v>
      </c>
      <c r="O32" s="177">
        <f t="shared" ca="1" si="11"/>
        <v>157.80286123551704</v>
      </c>
      <c r="P32" s="177">
        <f t="shared" ca="1" si="12"/>
        <v>8.9901630070170988</v>
      </c>
      <c r="Q32" s="177">
        <f t="shared" ca="1" si="13"/>
        <v>0</v>
      </c>
      <c r="R32" s="178">
        <f t="shared" ca="1" si="14"/>
        <v>551.5200000000001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599.61</v>
      </c>
      <c r="I33" s="180">
        <f t="shared" ca="1" si="5"/>
        <v>432.81</v>
      </c>
      <c r="J33" s="177">
        <f t="shared" ca="1" si="6"/>
        <v>157.80000000000001</v>
      </c>
      <c r="K33" s="177">
        <f t="shared" ca="1" si="7"/>
        <v>8.99</v>
      </c>
      <c r="L33" s="177">
        <f t="shared" ca="1" si="8"/>
        <v>0</v>
      </c>
      <c r="M33" s="178">
        <f t="shared" ca="1" si="9"/>
        <v>599.6</v>
      </c>
      <c r="N33" s="176">
        <f t="shared" ca="1" si="10"/>
        <v>432.81721831220813</v>
      </c>
      <c r="O33" s="177">
        <f t="shared" ca="1" si="11"/>
        <v>157.80263175450301</v>
      </c>
      <c r="P33" s="177">
        <f t="shared" ca="1" si="12"/>
        <v>8.9901499332888601</v>
      </c>
      <c r="Q33" s="177">
        <f t="shared" ca="1" si="13"/>
        <v>0</v>
      </c>
      <c r="R33" s="178">
        <f t="shared" ca="1" si="14"/>
        <v>599.61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656.71</v>
      </c>
      <c r="I34" s="180">
        <f t="shared" ca="1" si="5"/>
        <v>489.9</v>
      </c>
      <c r="J34" s="177">
        <f t="shared" ca="1" si="6"/>
        <v>157.80000000000001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656.69</v>
      </c>
      <c r="N34" s="176">
        <f t="shared" ca="1" si="10"/>
        <v>489.91492028202038</v>
      </c>
      <c r="O34" s="177">
        <f t="shared" ca="1" si="11"/>
        <v>157.80480592060181</v>
      </c>
      <c r="P34" s="177">
        <f t="shared" ca="1" si="12"/>
        <v>8.9902737973777587</v>
      </c>
      <c r="Q34" s="177">
        <f t="shared" ca="1" si="13"/>
        <v>0</v>
      </c>
      <c r="R34" s="178">
        <f t="shared" ca="1" si="14"/>
        <v>656.70999999999992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656.71</v>
      </c>
      <c r="I35" s="180">
        <f t="shared" ca="1" si="5"/>
        <v>489.9</v>
      </c>
      <c r="J35" s="177">
        <f t="shared" ca="1" si="6"/>
        <v>157.80000000000001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656.69</v>
      </c>
      <c r="N35" s="176">
        <f t="shared" ca="1" si="10"/>
        <v>489.91492028202038</v>
      </c>
      <c r="O35" s="177">
        <f t="shared" ca="1" si="11"/>
        <v>157.80480592060181</v>
      </c>
      <c r="P35" s="177">
        <f t="shared" ca="1" si="12"/>
        <v>8.9902737973777587</v>
      </c>
      <c r="Q35" s="177">
        <f t="shared" ca="1" si="13"/>
        <v>0</v>
      </c>
      <c r="R35" s="178">
        <f t="shared" ca="1" si="14"/>
        <v>656.70999999999992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656.71</v>
      </c>
      <c r="I36" s="180">
        <f t="shared" ca="1" si="5"/>
        <v>489.9</v>
      </c>
      <c r="J36" s="177">
        <f t="shared" ca="1" si="6"/>
        <v>157.80000000000001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656.69</v>
      </c>
      <c r="N36" s="176">
        <f t="shared" ca="1" si="10"/>
        <v>489.91492028202038</v>
      </c>
      <c r="O36" s="177">
        <f t="shared" ca="1" si="11"/>
        <v>157.80480592060181</v>
      </c>
      <c r="P36" s="177">
        <f t="shared" ca="1" si="12"/>
        <v>8.9902737973777587</v>
      </c>
      <c r="Q36" s="177">
        <f t="shared" ca="1" si="13"/>
        <v>0</v>
      </c>
      <c r="R36" s="178">
        <f t="shared" ca="1" si="14"/>
        <v>656.70999999999992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656.71</v>
      </c>
      <c r="I37" s="180">
        <f t="shared" ca="1" si="5"/>
        <v>489.9</v>
      </c>
      <c r="J37" s="177">
        <f t="shared" ca="1" si="6"/>
        <v>157.80000000000001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656.69</v>
      </c>
      <c r="N37" s="176">
        <f t="shared" ca="1" si="10"/>
        <v>489.91492028202038</v>
      </c>
      <c r="O37" s="177">
        <f t="shared" ca="1" si="11"/>
        <v>157.80480592060181</v>
      </c>
      <c r="P37" s="177">
        <f t="shared" ca="1" si="12"/>
        <v>8.9902737973777587</v>
      </c>
      <c r="Q37" s="177">
        <f t="shared" ca="1" si="13"/>
        <v>0</v>
      </c>
      <c r="R37" s="178">
        <f t="shared" ca="1" si="14"/>
        <v>656.70999999999992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656.71</v>
      </c>
      <c r="I38" s="180">
        <f t="shared" ca="1" si="5"/>
        <v>489.9</v>
      </c>
      <c r="J38" s="177">
        <f t="shared" ca="1" si="6"/>
        <v>157.80000000000001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656.69</v>
      </c>
      <c r="N38" s="176">
        <f t="shared" ca="1" si="10"/>
        <v>489.91492028202038</v>
      </c>
      <c r="O38" s="177">
        <f t="shared" ca="1" si="11"/>
        <v>157.80480592060181</v>
      </c>
      <c r="P38" s="177">
        <f t="shared" ca="1" si="12"/>
        <v>8.9902737973777587</v>
      </c>
      <c r="Q38" s="177">
        <f t="shared" ca="1" si="13"/>
        <v>0</v>
      </c>
      <c r="R38" s="178">
        <f t="shared" ca="1" si="14"/>
        <v>656.70999999999992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656.71</v>
      </c>
      <c r="I39" s="180">
        <f t="shared" ca="1" si="5"/>
        <v>489.9</v>
      </c>
      <c r="J39" s="177">
        <f t="shared" ca="1" si="6"/>
        <v>157.80000000000001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656.69</v>
      </c>
      <c r="N39" s="176">
        <f t="shared" ca="1" si="10"/>
        <v>489.91492028202038</v>
      </c>
      <c r="O39" s="177">
        <f t="shared" ca="1" si="11"/>
        <v>157.80480592060181</v>
      </c>
      <c r="P39" s="177">
        <f t="shared" ca="1" si="12"/>
        <v>8.9902737973777587</v>
      </c>
      <c r="Q39" s="177">
        <f t="shared" ca="1" si="13"/>
        <v>0</v>
      </c>
      <c r="R39" s="178">
        <f t="shared" ca="1" si="14"/>
        <v>656.70999999999992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595.33000000000004</v>
      </c>
      <c r="I40" s="180">
        <f t="shared" ca="1" si="5"/>
        <v>490.15</v>
      </c>
      <c r="J40" s="177">
        <f t="shared" ca="1" si="6"/>
        <v>96.18</v>
      </c>
      <c r="K40" s="177">
        <f t="shared" ca="1" si="7"/>
        <v>9</v>
      </c>
      <c r="L40" s="177">
        <f t="shared" ca="1" si="8"/>
        <v>0</v>
      </c>
      <c r="M40" s="178">
        <f t="shared" ca="1" si="9"/>
        <v>595.32999999999993</v>
      </c>
      <c r="N40" s="176">
        <f t="shared" ca="1" si="10"/>
        <v>490.15000000000009</v>
      </c>
      <c r="O40" s="177">
        <f t="shared" ca="1" si="11"/>
        <v>96.180000000000021</v>
      </c>
      <c r="P40" s="177">
        <f t="shared" ca="1" si="12"/>
        <v>9.0000000000000018</v>
      </c>
      <c r="Q40" s="177">
        <f t="shared" ca="1" si="13"/>
        <v>0</v>
      </c>
      <c r="R40" s="178">
        <f t="shared" ca="1" si="14"/>
        <v>595.33000000000015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524.17999999999995</v>
      </c>
      <c r="I41" s="180">
        <f t="shared" ca="1" si="5"/>
        <v>413.57</v>
      </c>
      <c r="J41" s="177">
        <f t="shared" ca="1" si="6"/>
        <v>105.8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524.17999999999995</v>
      </c>
      <c r="N41" s="176">
        <f t="shared" ca="1" si="10"/>
        <v>413.57</v>
      </c>
      <c r="O41" s="177">
        <f t="shared" ca="1" si="11"/>
        <v>105.8</v>
      </c>
      <c r="P41" s="177">
        <f t="shared" ca="1" si="12"/>
        <v>4.8099999999999996</v>
      </c>
      <c r="Q41" s="177">
        <f t="shared" ca="1" si="13"/>
        <v>0</v>
      </c>
      <c r="R41" s="178">
        <f t="shared" ca="1" si="14"/>
        <v>524.17999999999995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471.28</v>
      </c>
      <c r="I42" s="180">
        <f t="shared" ca="1" si="5"/>
        <v>365.48</v>
      </c>
      <c r="J42" s="177">
        <f t="shared" ca="1" si="6"/>
        <v>100.99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471.28000000000003</v>
      </c>
      <c r="N42" s="176">
        <f t="shared" ca="1" si="10"/>
        <v>365.47999999999996</v>
      </c>
      <c r="O42" s="177">
        <f t="shared" ca="1" si="11"/>
        <v>100.98999999999998</v>
      </c>
      <c r="P42" s="177">
        <f t="shared" ca="1" si="12"/>
        <v>4.8099999999999987</v>
      </c>
      <c r="Q42" s="177">
        <f t="shared" ca="1" si="13"/>
        <v>0</v>
      </c>
      <c r="R42" s="178">
        <f t="shared" ca="1" si="14"/>
        <v>471.27999999999992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409.73</v>
      </c>
      <c r="I43" s="180">
        <f t="shared" ca="1" si="5"/>
        <v>317.39999999999998</v>
      </c>
      <c r="J43" s="177">
        <f t="shared" ca="1" si="6"/>
        <v>87.52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409.72999999999996</v>
      </c>
      <c r="N43" s="176">
        <f t="shared" ca="1" si="10"/>
        <v>317.40000000000003</v>
      </c>
      <c r="O43" s="177">
        <f t="shared" ca="1" si="11"/>
        <v>87.52000000000001</v>
      </c>
      <c r="P43" s="177">
        <f t="shared" ca="1" si="12"/>
        <v>4.8100000000000005</v>
      </c>
      <c r="Q43" s="177">
        <f t="shared" ca="1" si="13"/>
        <v>0</v>
      </c>
      <c r="R43" s="178">
        <f t="shared" ca="1" si="14"/>
        <v>409.73000000000008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365.48</v>
      </c>
      <c r="I44" s="180">
        <f t="shared" ca="1" si="5"/>
        <v>273.14999999999998</v>
      </c>
      <c r="J44" s="177">
        <f t="shared" ca="1" si="6"/>
        <v>87.52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365.47999999999996</v>
      </c>
      <c r="N44" s="176">
        <f t="shared" ca="1" si="10"/>
        <v>273.15000000000003</v>
      </c>
      <c r="O44" s="177">
        <f t="shared" ca="1" si="11"/>
        <v>87.52000000000001</v>
      </c>
      <c r="P44" s="177">
        <f t="shared" ca="1" si="12"/>
        <v>4.8100000000000005</v>
      </c>
      <c r="Q44" s="177">
        <f t="shared" ca="1" si="13"/>
        <v>0</v>
      </c>
      <c r="R44" s="178">
        <f t="shared" ca="1" si="14"/>
        <v>365.48000000000008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365.48</v>
      </c>
      <c r="I45" s="180">
        <f t="shared" ca="1" si="5"/>
        <v>273.14999999999998</v>
      </c>
      <c r="J45" s="177">
        <f t="shared" ca="1" si="6"/>
        <v>87.52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365.47999999999996</v>
      </c>
      <c r="N45" s="176">
        <f t="shared" ca="1" si="10"/>
        <v>273.15000000000003</v>
      </c>
      <c r="O45" s="177">
        <f t="shared" ca="1" si="11"/>
        <v>87.52000000000001</v>
      </c>
      <c r="P45" s="177">
        <f t="shared" ca="1" si="12"/>
        <v>4.8100000000000005</v>
      </c>
      <c r="Q45" s="177">
        <f t="shared" ca="1" si="13"/>
        <v>0</v>
      </c>
      <c r="R45" s="178">
        <f t="shared" ca="1" si="14"/>
        <v>365.48000000000008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365.48</v>
      </c>
      <c r="I46" s="180">
        <f t="shared" ca="1" si="5"/>
        <v>273.14999999999998</v>
      </c>
      <c r="J46" s="177">
        <f t="shared" ca="1" si="6"/>
        <v>87.52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365.47999999999996</v>
      </c>
      <c r="N46" s="176">
        <f t="shared" ca="1" si="10"/>
        <v>273.15000000000003</v>
      </c>
      <c r="O46" s="177">
        <f t="shared" ca="1" si="11"/>
        <v>87.52000000000001</v>
      </c>
      <c r="P46" s="177">
        <f t="shared" ca="1" si="12"/>
        <v>4.8100000000000005</v>
      </c>
      <c r="Q46" s="177">
        <f t="shared" ca="1" si="13"/>
        <v>0</v>
      </c>
      <c r="R46" s="178">
        <f t="shared" ca="1" si="14"/>
        <v>365.48000000000008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365.48</v>
      </c>
      <c r="I47" s="180">
        <f t="shared" ca="1" si="5"/>
        <v>273.14999999999998</v>
      </c>
      <c r="J47" s="177">
        <f t="shared" ca="1" si="6"/>
        <v>87.52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365.47999999999996</v>
      </c>
      <c r="N47" s="176">
        <f t="shared" ca="1" si="10"/>
        <v>273.15000000000003</v>
      </c>
      <c r="O47" s="177">
        <f t="shared" ca="1" si="11"/>
        <v>87.52000000000001</v>
      </c>
      <c r="P47" s="177">
        <f t="shared" ca="1" si="12"/>
        <v>4.8100000000000005</v>
      </c>
      <c r="Q47" s="177">
        <f t="shared" ca="1" si="13"/>
        <v>0</v>
      </c>
      <c r="R47" s="178">
        <f t="shared" ca="1" si="14"/>
        <v>365.48000000000008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365.48</v>
      </c>
      <c r="I48" s="180">
        <f t="shared" ca="1" si="5"/>
        <v>273.14999999999998</v>
      </c>
      <c r="J48" s="177">
        <f t="shared" ca="1" si="6"/>
        <v>87.52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365.47999999999996</v>
      </c>
      <c r="N48" s="176">
        <f t="shared" ca="1" si="10"/>
        <v>273.15000000000003</v>
      </c>
      <c r="O48" s="177">
        <f t="shared" ca="1" si="11"/>
        <v>87.52000000000001</v>
      </c>
      <c r="P48" s="177">
        <f t="shared" ca="1" si="12"/>
        <v>4.8100000000000005</v>
      </c>
      <c r="Q48" s="177">
        <f t="shared" ca="1" si="13"/>
        <v>0</v>
      </c>
      <c r="R48" s="178">
        <f t="shared" ca="1" si="14"/>
        <v>365.48000000000008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361.64</v>
      </c>
      <c r="I49" s="180">
        <f t="shared" ca="1" si="5"/>
        <v>269.31</v>
      </c>
      <c r="J49" s="177">
        <f t="shared" ca="1" si="6"/>
        <v>87.52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361.64</v>
      </c>
      <c r="N49" s="176">
        <f t="shared" ca="1" si="10"/>
        <v>269.31</v>
      </c>
      <c r="O49" s="177">
        <f t="shared" ca="1" si="11"/>
        <v>87.52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361.64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361.64</v>
      </c>
      <c r="I50" s="180">
        <f t="shared" ca="1" si="5"/>
        <v>269.31</v>
      </c>
      <c r="J50" s="177">
        <f t="shared" ca="1" si="6"/>
        <v>87.52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361.64</v>
      </c>
      <c r="N50" s="176">
        <f t="shared" ca="1" si="10"/>
        <v>269.31</v>
      </c>
      <c r="O50" s="177">
        <f t="shared" ca="1" si="11"/>
        <v>87.52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361.64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361.64</v>
      </c>
      <c r="I51" s="180">
        <f t="shared" ca="1" si="5"/>
        <v>269.31</v>
      </c>
      <c r="J51" s="177">
        <f t="shared" ca="1" si="6"/>
        <v>87.52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361.64</v>
      </c>
      <c r="N51" s="176">
        <f t="shared" ca="1" si="10"/>
        <v>269.31</v>
      </c>
      <c r="O51" s="177">
        <f t="shared" ca="1" si="11"/>
        <v>87.52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361.64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361.64</v>
      </c>
      <c r="I52" s="180">
        <f t="shared" ca="1" si="5"/>
        <v>269.31</v>
      </c>
      <c r="J52" s="177">
        <f t="shared" ca="1" si="6"/>
        <v>87.52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361.64</v>
      </c>
      <c r="N52" s="176">
        <f t="shared" ca="1" si="10"/>
        <v>269.31</v>
      </c>
      <c r="O52" s="177">
        <f t="shared" ca="1" si="11"/>
        <v>87.52</v>
      </c>
      <c r="P52" s="177">
        <f t="shared" ca="1" si="12"/>
        <v>4.8099999999999996</v>
      </c>
      <c r="Q52" s="177">
        <f t="shared" ca="1" si="13"/>
        <v>0</v>
      </c>
      <c r="R52" s="178">
        <f t="shared" ca="1" si="14"/>
        <v>361.64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361.64</v>
      </c>
      <c r="I53" s="180">
        <f t="shared" ca="1" si="5"/>
        <v>269.31</v>
      </c>
      <c r="J53" s="177">
        <f t="shared" ca="1" si="6"/>
        <v>87.52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361.64</v>
      </c>
      <c r="N53" s="176">
        <f t="shared" ca="1" si="10"/>
        <v>269.31</v>
      </c>
      <c r="O53" s="177">
        <f t="shared" ca="1" si="11"/>
        <v>87.52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361.64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361.64</v>
      </c>
      <c r="I54" s="180">
        <f t="shared" ca="1" si="5"/>
        <v>269.31</v>
      </c>
      <c r="J54" s="177">
        <f t="shared" ca="1" si="6"/>
        <v>87.52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361.64</v>
      </c>
      <c r="N54" s="176">
        <f t="shared" ca="1" si="10"/>
        <v>269.31</v>
      </c>
      <c r="O54" s="177">
        <f t="shared" ca="1" si="11"/>
        <v>87.52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361.64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361.64</v>
      </c>
      <c r="I55" s="180">
        <f t="shared" ca="1" si="5"/>
        <v>269.31</v>
      </c>
      <c r="J55" s="177">
        <f t="shared" ca="1" si="6"/>
        <v>87.52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361.64</v>
      </c>
      <c r="N55" s="176">
        <f t="shared" ca="1" si="10"/>
        <v>269.31</v>
      </c>
      <c r="O55" s="177">
        <f t="shared" ca="1" si="11"/>
        <v>87.52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361.64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361.64</v>
      </c>
      <c r="I56" s="180">
        <f t="shared" ca="1" si="5"/>
        <v>269.31</v>
      </c>
      <c r="J56" s="177">
        <f t="shared" ca="1" si="6"/>
        <v>87.52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361.64</v>
      </c>
      <c r="N56" s="176">
        <f t="shared" ca="1" si="10"/>
        <v>269.31</v>
      </c>
      <c r="O56" s="177">
        <f t="shared" ca="1" si="11"/>
        <v>87.52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361.64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361.64</v>
      </c>
      <c r="I57" s="180">
        <f t="shared" ca="1" si="5"/>
        <v>269.31</v>
      </c>
      <c r="J57" s="177">
        <f t="shared" ca="1" si="6"/>
        <v>87.52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361.64</v>
      </c>
      <c r="N57" s="176">
        <f t="shared" ca="1" si="10"/>
        <v>269.31</v>
      </c>
      <c r="O57" s="177">
        <f t="shared" ca="1" si="11"/>
        <v>87.52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361.64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361.64</v>
      </c>
      <c r="I58" s="180">
        <f t="shared" ca="1" si="5"/>
        <v>269.31</v>
      </c>
      <c r="J58" s="177">
        <f t="shared" ca="1" si="6"/>
        <v>87.52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361.64</v>
      </c>
      <c r="N58" s="176">
        <f t="shared" ca="1" si="10"/>
        <v>269.31</v>
      </c>
      <c r="O58" s="177">
        <f t="shared" ca="1" si="11"/>
        <v>87.52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361.64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361.64</v>
      </c>
      <c r="I59" s="180">
        <f t="shared" ca="1" si="5"/>
        <v>269.31</v>
      </c>
      <c r="J59" s="177">
        <f t="shared" ca="1" si="6"/>
        <v>87.52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361.64</v>
      </c>
      <c r="N59" s="176">
        <f t="shared" ca="1" si="10"/>
        <v>269.31</v>
      </c>
      <c r="O59" s="177">
        <f t="shared" ca="1" si="11"/>
        <v>87.52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361.64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361.64</v>
      </c>
      <c r="I60" s="180">
        <f t="shared" ca="1" si="5"/>
        <v>269.31</v>
      </c>
      <c r="J60" s="177">
        <f t="shared" ca="1" si="6"/>
        <v>87.52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361.64</v>
      </c>
      <c r="N60" s="176">
        <f t="shared" ca="1" si="10"/>
        <v>269.31</v>
      </c>
      <c r="O60" s="177">
        <f t="shared" ca="1" si="11"/>
        <v>87.52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361.64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361.64</v>
      </c>
      <c r="I61" s="180">
        <f t="shared" ca="1" si="5"/>
        <v>269.31</v>
      </c>
      <c r="J61" s="177">
        <f t="shared" ca="1" si="6"/>
        <v>87.52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361.64</v>
      </c>
      <c r="N61" s="176">
        <f t="shared" ca="1" si="10"/>
        <v>269.31</v>
      </c>
      <c r="O61" s="177">
        <f t="shared" ca="1" si="11"/>
        <v>87.52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361.64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361.64</v>
      </c>
      <c r="I62" s="180">
        <f t="shared" ca="1" si="5"/>
        <v>269.31</v>
      </c>
      <c r="J62" s="177">
        <f t="shared" ca="1" si="6"/>
        <v>87.52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361.64</v>
      </c>
      <c r="N62" s="176">
        <f t="shared" ca="1" si="10"/>
        <v>269.31</v>
      </c>
      <c r="O62" s="177">
        <f t="shared" ca="1" si="11"/>
        <v>87.52</v>
      </c>
      <c r="P62" s="177">
        <f t="shared" ca="1" si="12"/>
        <v>4.8099999999999996</v>
      </c>
      <c r="Q62" s="177">
        <f t="shared" ca="1" si="13"/>
        <v>0</v>
      </c>
      <c r="R62" s="178">
        <f t="shared" ca="1" si="14"/>
        <v>361.64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361.64</v>
      </c>
      <c r="I63" s="180">
        <f t="shared" ca="1" si="5"/>
        <v>269.31</v>
      </c>
      <c r="J63" s="177">
        <f t="shared" ca="1" si="6"/>
        <v>87.52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361.64</v>
      </c>
      <c r="N63" s="176">
        <f t="shared" ca="1" si="10"/>
        <v>269.31</v>
      </c>
      <c r="O63" s="177">
        <f t="shared" ca="1" si="11"/>
        <v>87.52</v>
      </c>
      <c r="P63" s="177">
        <f t="shared" ca="1" si="12"/>
        <v>4.8099999999999996</v>
      </c>
      <c r="Q63" s="177">
        <f t="shared" ca="1" si="13"/>
        <v>0</v>
      </c>
      <c r="R63" s="178">
        <f t="shared" ca="1" si="14"/>
        <v>361.64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361.64</v>
      </c>
      <c r="I64" s="180">
        <f t="shared" ca="1" si="5"/>
        <v>269.31</v>
      </c>
      <c r="J64" s="177">
        <f t="shared" ca="1" si="6"/>
        <v>87.52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361.64</v>
      </c>
      <c r="N64" s="176">
        <f t="shared" ca="1" si="10"/>
        <v>269.31</v>
      </c>
      <c r="O64" s="177">
        <f t="shared" ca="1" si="11"/>
        <v>87.52</v>
      </c>
      <c r="P64" s="177">
        <f t="shared" ca="1" si="12"/>
        <v>4.8099999999999996</v>
      </c>
      <c r="Q64" s="177">
        <f t="shared" ca="1" si="13"/>
        <v>0</v>
      </c>
      <c r="R64" s="178">
        <f t="shared" ca="1" si="14"/>
        <v>361.64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361.64</v>
      </c>
      <c r="I65" s="180">
        <f t="shared" ca="1" si="5"/>
        <v>269.31</v>
      </c>
      <c r="J65" s="177">
        <f t="shared" ca="1" si="6"/>
        <v>87.52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361.64</v>
      </c>
      <c r="N65" s="176">
        <f t="shared" ca="1" si="10"/>
        <v>269.31</v>
      </c>
      <c r="O65" s="177">
        <f t="shared" ca="1" si="11"/>
        <v>87.52</v>
      </c>
      <c r="P65" s="177">
        <f t="shared" ca="1" si="12"/>
        <v>4.8099999999999996</v>
      </c>
      <c r="Q65" s="177">
        <f t="shared" ca="1" si="13"/>
        <v>0</v>
      </c>
      <c r="R65" s="178">
        <f t="shared" ca="1" si="14"/>
        <v>361.64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361.64</v>
      </c>
      <c r="I66" s="180">
        <f t="shared" ca="1" si="5"/>
        <v>269.31</v>
      </c>
      <c r="J66" s="177">
        <f t="shared" ca="1" si="6"/>
        <v>87.52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361.64</v>
      </c>
      <c r="N66" s="176">
        <f t="shared" ca="1" si="10"/>
        <v>269.31</v>
      </c>
      <c r="O66" s="177">
        <f t="shared" ca="1" si="11"/>
        <v>87.52</v>
      </c>
      <c r="P66" s="177">
        <f t="shared" ca="1" si="12"/>
        <v>4.8099999999999996</v>
      </c>
      <c r="Q66" s="177">
        <f t="shared" ca="1" si="13"/>
        <v>0</v>
      </c>
      <c r="R66" s="178">
        <f t="shared" ca="1" si="14"/>
        <v>361.64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361.64</v>
      </c>
      <c r="I67" s="180">
        <f t="shared" ca="1" si="5"/>
        <v>269.31</v>
      </c>
      <c r="J67" s="177">
        <f t="shared" ca="1" si="6"/>
        <v>87.52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361.64</v>
      </c>
      <c r="N67" s="176">
        <f t="shared" ca="1" si="10"/>
        <v>269.31</v>
      </c>
      <c r="O67" s="177">
        <f t="shared" ca="1" si="11"/>
        <v>87.52</v>
      </c>
      <c r="P67" s="177">
        <f t="shared" ca="1" si="12"/>
        <v>4.8099999999999996</v>
      </c>
      <c r="Q67" s="177">
        <f t="shared" ca="1" si="13"/>
        <v>0</v>
      </c>
      <c r="R67" s="178">
        <f t="shared" ca="1" si="14"/>
        <v>361.64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361.64</v>
      </c>
      <c r="I68" s="180">
        <f t="shared" ref="I68:I98" ca="1" si="20">INDIRECT("BRPL_EOD!" &amp; $V$3 &amp; X68)</f>
        <v>269.31</v>
      </c>
      <c r="J68" s="177">
        <f t="shared" ref="J68:J98" ca="1" si="21">INDIRECT("BYPL_EOD!" &amp; $V$3 &amp; X68)</f>
        <v>87.52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361.64</v>
      </c>
      <c r="N68" s="176">
        <f t="shared" ref="N68:N98" ca="1" si="25">INDIRECT("BRPL_ISGS_exbus!" &amp; $V$3 &amp; X68)</f>
        <v>269.31</v>
      </c>
      <c r="O68" s="177">
        <f t="shared" ref="O68:O98" ca="1" si="26">INDIRECT("BYPL_ISGS_exbus!" &amp; $V$3 &amp; X68)</f>
        <v>87.52</v>
      </c>
      <c r="P68" s="177">
        <f t="shared" ref="P68:P98" ca="1" si="27">INDIRECT("TPDDL_ISGS_exbus!" &amp; $V$3 &amp; X68)</f>
        <v>4.8099999999999996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361.64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361.64</v>
      </c>
      <c r="I69" s="180">
        <f t="shared" ca="1" si="20"/>
        <v>269.31</v>
      </c>
      <c r="J69" s="177">
        <f t="shared" ca="1" si="21"/>
        <v>87.52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361.64</v>
      </c>
      <c r="N69" s="176">
        <f t="shared" ca="1" si="25"/>
        <v>269.31</v>
      </c>
      <c r="O69" s="177">
        <f t="shared" ca="1" si="26"/>
        <v>87.52</v>
      </c>
      <c r="P69" s="177">
        <f t="shared" ca="1" si="27"/>
        <v>4.8099999999999996</v>
      </c>
      <c r="Q69" s="177">
        <f t="shared" ca="1" si="28"/>
        <v>0</v>
      </c>
      <c r="R69" s="178">
        <f t="shared" ca="1" si="29"/>
        <v>361.64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361.64</v>
      </c>
      <c r="I70" s="180">
        <f t="shared" ca="1" si="20"/>
        <v>269.31</v>
      </c>
      <c r="J70" s="177">
        <f t="shared" ca="1" si="21"/>
        <v>87.52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361.64</v>
      </c>
      <c r="N70" s="176">
        <f t="shared" ca="1" si="25"/>
        <v>269.31</v>
      </c>
      <c r="O70" s="177">
        <f t="shared" ca="1" si="26"/>
        <v>87.52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361.64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361.64</v>
      </c>
      <c r="I71" s="180">
        <f t="shared" ca="1" si="20"/>
        <v>269.31</v>
      </c>
      <c r="J71" s="177">
        <f t="shared" ca="1" si="21"/>
        <v>87.52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361.64</v>
      </c>
      <c r="N71" s="176">
        <f t="shared" ca="1" si="25"/>
        <v>269.31</v>
      </c>
      <c r="O71" s="177">
        <f t="shared" ca="1" si="26"/>
        <v>87.52</v>
      </c>
      <c r="P71" s="177">
        <f t="shared" ca="1" si="27"/>
        <v>4.8099999999999996</v>
      </c>
      <c r="Q71" s="177">
        <f t="shared" ca="1" si="28"/>
        <v>0</v>
      </c>
      <c r="R71" s="178">
        <f t="shared" ca="1" si="29"/>
        <v>361.64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361.64</v>
      </c>
      <c r="I72" s="180">
        <f t="shared" ca="1" si="20"/>
        <v>269.31</v>
      </c>
      <c r="J72" s="177">
        <f t="shared" ca="1" si="21"/>
        <v>87.52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361.64</v>
      </c>
      <c r="N72" s="176">
        <f t="shared" ca="1" si="25"/>
        <v>269.31</v>
      </c>
      <c r="O72" s="177">
        <f t="shared" ca="1" si="26"/>
        <v>87.52</v>
      </c>
      <c r="P72" s="177">
        <f t="shared" ca="1" si="27"/>
        <v>4.8099999999999996</v>
      </c>
      <c r="Q72" s="177">
        <f t="shared" ca="1" si="28"/>
        <v>0</v>
      </c>
      <c r="R72" s="178">
        <f t="shared" ca="1" si="29"/>
        <v>361.64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361.64</v>
      </c>
      <c r="I73" s="180">
        <f t="shared" ca="1" si="20"/>
        <v>269.31</v>
      </c>
      <c r="J73" s="177">
        <f t="shared" ca="1" si="21"/>
        <v>87.52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361.64</v>
      </c>
      <c r="N73" s="176">
        <f t="shared" ca="1" si="25"/>
        <v>269.31</v>
      </c>
      <c r="O73" s="177">
        <f t="shared" ca="1" si="26"/>
        <v>87.52</v>
      </c>
      <c r="P73" s="177">
        <f t="shared" ca="1" si="27"/>
        <v>4.8099999999999996</v>
      </c>
      <c r="Q73" s="177">
        <f t="shared" ca="1" si="28"/>
        <v>0</v>
      </c>
      <c r="R73" s="178">
        <f t="shared" ca="1" si="29"/>
        <v>361.64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386.68</v>
      </c>
      <c r="I74" s="180">
        <f t="shared" ca="1" si="20"/>
        <v>297.45</v>
      </c>
      <c r="J74" s="177">
        <f t="shared" ca="1" si="21"/>
        <v>84.59</v>
      </c>
      <c r="K74" s="177">
        <f t="shared" ca="1" si="22"/>
        <v>4.6500000000000004</v>
      </c>
      <c r="L74" s="177">
        <f t="shared" ca="1" si="23"/>
        <v>0</v>
      </c>
      <c r="M74" s="178">
        <f t="shared" ca="1" si="24"/>
        <v>386.68999999999994</v>
      </c>
      <c r="N74" s="176">
        <f t="shared" ca="1" si="25"/>
        <v>297.44230779177121</v>
      </c>
      <c r="O74" s="177">
        <f t="shared" ca="1" si="26"/>
        <v>84.587812459592968</v>
      </c>
      <c r="P74" s="177">
        <f t="shared" ca="1" si="27"/>
        <v>4.6498797486358594</v>
      </c>
      <c r="Q74" s="177">
        <f t="shared" ca="1" si="28"/>
        <v>0</v>
      </c>
      <c r="R74" s="178">
        <f t="shared" ca="1" si="29"/>
        <v>386.68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467.94</v>
      </c>
      <c r="I75" s="180">
        <f t="shared" ca="1" si="20"/>
        <v>349.1</v>
      </c>
      <c r="J75" s="177">
        <f t="shared" ca="1" si="21"/>
        <v>110.24</v>
      </c>
      <c r="K75" s="177">
        <f t="shared" ca="1" si="22"/>
        <v>8.6</v>
      </c>
      <c r="L75" s="177">
        <f t="shared" ca="1" si="23"/>
        <v>0</v>
      </c>
      <c r="M75" s="178">
        <f t="shared" ca="1" si="24"/>
        <v>467.94000000000005</v>
      </c>
      <c r="N75" s="176">
        <f t="shared" ca="1" si="25"/>
        <v>349.09999999999997</v>
      </c>
      <c r="O75" s="177">
        <f t="shared" ca="1" si="26"/>
        <v>110.23999999999998</v>
      </c>
      <c r="P75" s="177">
        <f t="shared" ca="1" si="27"/>
        <v>8.5999999999999979</v>
      </c>
      <c r="Q75" s="177">
        <f t="shared" ca="1" si="28"/>
        <v>0</v>
      </c>
      <c r="R75" s="178">
        <f t="shared" ca="1" si="29"/>
        <v>467.93999999999994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574.34</v>
      </c>
      <c r="I76" s="180">
        <f t="shared" ca="1" si="20"/>
        <v>433.56</v>
      </c>
      <c r="J76" s="177">
        <f t="shared" ca="1" si="21"/>
        <v>131.94999999999999</v>
      </c>
      <c r="K76" s="177">
        <f t="shared" ca="1" si="22"/>
        <v>8.82</v>
      </c>
      <c r="L76" s="177">
        <f t="shared" ca="1" si="23"/>
        <v>0</v>
      </c>
      <c r="M76" s="178">
        <f t="shared" ca="1" si="24"/>
        <v>574.33000000000004</v>
      </c>
      <c r="N76" s="176">
        <f t="shared" ca="1" si="25"/>
        <v>433.56754897010427</v>
      </c>
      <c r="O76" s="177">
        <f t="shared" ca="1" si="26"/>
        <v>131.95229745964863</v>
      </c>
      <c r="P76" s="177">
        <f t="shared" ca="1" si="27"/>
        <v>8.8201535702470704</v>
      </c>
      <c r="Q76" s="177">
        <f t="shared" ca="1" si="28"/>
        <v>0</v>
      </c>
      <c r="R76" s="178">
        <f t="shared" ca="1" si="29"/>
        <v>574.33999999999992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656.71</v>
      </c>
      <c r="I77" s="180">
        <f t="shared" ca="1" si="20"/>
        <v>489.9</v>
      </c>
      <c r="J77" s="177">
        <f t="shared" ca="1" si="21"/>
        <v>157.80000000000001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656.69</v>
      </c>
      <c r="N77" s="176">
        <f t="shared" ca="1" si="25"/>
        <v>489.91492028202038</v>
      </c>
      <c r="O77" s="177">
        <f t="shared" ca="1" si="26"/>
        <v>157.80480592060181</v>
      </c>
      <c r="P77" s="177">
        <f t="shared" ca="1" si="27"/>
        <v>8.9902737973777587</v>
      </c>
      <c r="Q77" s="177">
        <f t="shared" ca="1" si="28"/>
        <v>0</v>
      </c>
      <c r="R77" s="178">
        <f t="shared" ca="1" si="29"/>
        <v>656.70999999999992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656.71</v>
      </c>
      <c r="I78" s="180">
        <f t="shared" ca="1" si="20"/>
        <v>489.9</v>
      </c>
      <c r="J78" s="177">
        <f t="shared" ca="1" si="21"/>
        <v>157.80000000000001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656.69</v>
      </c>
      <c r="N78" s="176">
        <f t="shared" ca="1" si="25"/>
        <v>489.91492028202038</v>
      </c>
      <c r="O78" s="177">
        <f t="shared" ca="1" si="26"/>
        <v>157.80480592060181</v>
      </c>
      <c r="P78" s="177">
        <f t="shared" ca="1" si="27"/>
        <v>8.9902737973777587</v>
      </c>
      <c r="Q78" s="177">
        <f t="shared" ca="1" si="28"/>
        <v>0</v>
      </c>
      <c r="R78" s="178">
        <f t="shared" ca="1" si="29"/>
        <v>656.70999999999992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657.04</v>
      </c>
      <c r="I79" s="180">
        <f t="shared" ca="1" si="20"/>
        <v>490.15</v>
      </c>
      <c r="J79" s="177">
        <f t="shared" ca="1" si="21"/>
        <v>157.88999999999999</v>
      </c>
      <c r="K79" s="177">
        <f t="shared" ca="1" si="22"/>
        <v>9</v>
      </c>
      <c r="L79" s="177">
        <f t="shared" ca="1" si="23"/>
        <v>0</v>
      </c>
      <c r="M79" s="178">
        <f t="shared" ca="1" si="24"/>
        <v>657.04</v>
      </c>
      <c r="N79" s="176">
        <f t="shared" ca="1" si="25"/>
        <v>490.15</v>
      </c>
      <c r="O79" s="177">
        <f t="shared" ca="1" si="26"/>
        <v>157.88999999999999</v>
      </c>
      <c r="P79" s="177">
        <f t="shared" ca="1" si="27"/>
        <v>9</v>
      </c>
      <c r="Q79" s="177">
        <f t="shared" ca="1" si="28"/>
        <v>0</v>
      </c>
      <c r="R79" s="178">
        <f t="shared" ca="1" si="29"/>
        <v>657.04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570.85</v>
      </c>
      <c r="I80" s="180">
        <f t="shared" ca="1" si="20"/>
        <v>403.96</v>
      </c>
      <c r="J80" s="177">
        <f t="shared" ca="1" si="21"/>
        <v>157.88999999999999</v>
      </c>
      <c r="K80" s="177">
        <f t="shared" ca="1" si="22"/>
        <v>9</v>
      </c>
      <c r="L80" s="177">
        <f t="shared" ca="1" si="23"/>
        <v>0</v>
      </c>
      <c r="M80" s="178">
        <f t="shared" ca="1" si="24"/>
        <v>570.84999999999991</v>
      </c>
      <c r="N80" s="176">
        <f t="shared" ca="1" si="25"/>
        <v>403.96000000000004</v>
      </c>
      <c r="O80" s="177">
        <f t="shared" ca="1" si="26"/>
        <v>157.89000000000001</v>
      </c>
      <c r="P80" s="177">
        <f t="shared" ca="1" si="27"/>
        <v>9.0000000000000018</v>
      </c>
      <c r="Q80" s="177">
        <f t="shared" ca="1" si="28"/>
        <v>0</v>
      </c>
      <c r="R80" s="178">
        <f t="shared" ca="1" si="29"/>
        <v>570.85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517.03</v>
      </c>
      <c r="I81" s="180">
        <f t="shared" ca="1" si="20"/>
        <v>383.98</v>
      </c>
      <c r="J81" s="177">
        <f t="shared" ca="1" si="21"/>
        <v>123.69</v>
      </c>
      <c r="K81" s="177">
        <f t="shared" ca="1" si="22"/>
        <v>9.36</v>
      </c>
      <c r="L81" s="177">
        <f t="shared" ca="1" si="23"/>
        <v>0</v>
      </c>
      <c r="M81" s="178">
        <f t="shared" ca="1" si="24"/>
        <v>517.03</v>
      </c>
      <c r="N81" s="176">
        <f t="shared" ca="1" si="25"/>
        <v>383.98</v>
      </c>
      <c r="O81" s="177">
        <f t="shared" ca="1" si="26"/>
        <v>123.69</v>
      </c>
      <c r="P81" s="177">
        <f t="shared" ca="1" si="27"/>
        <v>9.36</v>
      </c>
      <c r="Q81" s="177">
        <f t="shared" ca="1" si="28"/>
        <v>0</v>
      </c>
      <c r="R81" s="178">
        <f t="shared" ca="1" si="29"/>
        <v>517.03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410.66</v>
      </c>
      <c r="I82" s="180">
        <f t="shared" ca="1" si="20"/>
        <v>306.35000000000002</v>
      </c>
      <c r="J82" s="177">
        <f t="shared" ca="1" si="21"/>
        <v>98.68</v>
      </c>
      <c r="K82" s="177">
        <f t="shared" ca="1" si="22"/>
        <v>5.63</v>
      </c>
      <c r="L82" s="177">
        <f t="shared" ca="1" si="23"/>
        <v>0</v>
      </c>
      <c r="M82" s="178">
        <f t="shared" ca="1" si="24"/>
        <v>410.66</v>
      </c>
      <c r="N82" s="176">
        <f t="shared" ca="1" si="25"/>
        <v>306.35000000000002</v>
      </c>
      <c r="O82" s="177">
        <f t="shared" ca="1" si="26"/>
        <v>98.68</v>
      </c>
      <c r="P82" s="177">
        <f t="shared" ca="1" si="27"/>
        <v>5.63</v>
      </c>
      <c r="Q82" s="177">
        <f t="shared" ca="1" si="28"/>
        <v>0</v>
      </c>
      <c r="R82" s="178">
        <f t="shared" ca="1" si="29"/>
        <v>410.66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361.64</v>
      </c>
      <c r="I83" s="180">
        <f t="shared" ca="1" si="20"/>
        <v>269.31</v>
      </c>
      <c r="J83" s="177">
        <f t="shared" ca="1" si="21"/>
        <v>87.52</v>
      </c>
      <c r="K83" s="177">
        <f t="shared" ca="1" si="22"/>
        <v>4.8099999999999996</v>
      </c>
      <c r="L83" s="177">
        <f t="shared" ca="1" si="23"/>
        <v>0</v>
      </c>
      <c r="M83" s="178">
        <f t="shared" ca="1" si="24"/>
        <v>361.64</v>
      </c>
      <c r="N83" s="176">
        <f t="shared" ca="1" si="25"/>
        <v>269.31</v>
      </c>
      <c r="O83" s="177">
        <f t="shared" ca="1" si="26"/>
        <v>87.52</v>
      </c>
      <c r="P83" s="177">
        <f t="shared" ca="1" si="27"/>
        <v>4.8099999999999996</v>
      </c>
      <c r="Q83" s="177">
        <f t="shared" ca="1" si="28"/>
        <v>0</v>
      </c>
      <c r="R83" s="178">
        <f t="shared" ca="1" si="29"/>
        <v>361.64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361.64</v>
      </c>
      <c r="I84" s="180">
        <f t="shared" ca="1" si="20"/>
        <v>269.31</v>
      </c>
      <c r="J84" s="177">
        <f t="shared" ca="1" si="21"/>
        <v>87.52</v>
      </c>
      <c r="K84" s="177">
        <f t="shared" ca="1" si="22"/>
        <v>4.8099999999999996</v>
      </c>
      <c r="L84" s="177">
        <f t="shared" ca="1" si="23"/>
        <v>0</v>
      </c>
      <c r="M84" s="178">
        <f t="shared" ca="1" si="24"/>
        <v>361.64</v>
      </c>
      <c r="N84" s="176">
        <f t="shared" ca="1" si="25"/>
        <v>269.31</v>
      </c>
      <c r="O84" s="177">
        <f t="shared" ca="1" si="26"/>
        <v>87.52</v>
      </c>
      <c r="P84" s="177">
        <f t="shared" ca="1" si="27"/>
        <v>4.8099999999999996</v>
      </c>
      <c r="Q84" s="177">
        <f t="shared" ca="1" si="28"/>
        <v>0</v>
      </c>
      <c r="R84" s="178">
        <f t="shared" ca="1" si="29"/>
        <v>361.64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361.64</v>
      </c>
      <c r="I85" s="180">
        <f t="shared" ca="1" si="20"/>
        <v>269.31</v>
      </c>
      <c r="J85" s="177">
        <f t="shared" ca="1" si="21"/>
        <v>87.52</v>
      </c>
      <c r="K85" s="177">
        <f t="shared" ca="1" si="22"/>
        <v>4.8099999999999996</v>
      </c>
      <c r="L85" s="177">
        <f t="shared" ca="1" si="23"/>
        <v>0</v>
      </c>
      <c r="M85" s="178">
        <f t="shared" ca="1" si="24"/>
        <v>361.64</v>
      </c>
      <c r="N85" s="176">
        <f t="shared" ca="1" si="25"/>
        <v>269.31</v>
      </c>
      <c r="O85" s="177">
        <f t="shared" ca="1" si="26"/>
        <v>87.52</v>
      </c>
      <c r="P85" s="177">
        <f t="shared" ca="1" si="27"/>
        <v>4.8099999999999996</v>
      </c>
      <c r="Q85" s="177">
        <f t="shared" ca="1" si="28"/>
        <v>0</v>
      </c>
      <c r="R85" s="178">
        <f t="shared" ca="1" si="29"/>
        <v>361.64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361.64</v>
      </c>
      <c r="I86" s="180">
        <f t="shared" ca="1" si="20"/>
        <v>269.31</v>
      </c>
      <c r="J86" s="177">
        <f t="shared" ca="1" si="21"/>
        <v>87.52</v>
      </c>
      <c r="K86" s="177">
        <f t="shared" ca="1" si="22"/>
        <v>4.8099999999999996</v>
      </c>
      <c r="L86" s="177">
        <f t="shared" ca="1" si="23"/>
        <v>0</v>
      </c>
      <c r="M86" s="178">
        <f t="shared" ca="1" si="24"/>
        <v>361.64</v>
      </c>
      <c r="N86" s="176">
        <f t="shared" ca="1" si="25"/>
        <v>269.31</v>
      </c>
      <c r="O86" s="177">
        <f t="shared" ca="1" si="26"/>
        <v>87.52</v>
      </c>
      <c r="P86" s="177">
        <f t="shared" ca="1" si="27"/>
        <v>4.8099999999999996</v>
      </c>
      <c r="Q86" s="177">
        <f t="shared" ca="1" si="28"/>
        <v>0</v>
      </c>
      <c r="R86" s="178">
        <f t="shared" ca="1" si="29"/>
        <v>361.64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361.64</v>
      </c>
      <c r="I87" s="180">
        <f t="shared" ca="1" si="20"/>
        <v>269.31</v>
      </c>
      <c r="J87" s="177">
        <f t="shared" ca="1" si="21"/>
        <v>87.52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361.64</v>
      </c>
      <c r="N87" s="176">
        <f t="shared" ca="1" si="25"/>
        <v>269.31</v>
      </c>
      <c r="O87" s="177">
        <f t="shared" ca="1" si="26"/>
        <v>87.52</v>
      </c>
      <c r="P87" s="177">
        <f t="shared" ca="1" si="27"/>
        <v>4.8099999999999996</v>
      </c>
      <c r="Q87" s="177">
        <f t="shared" ca="1" si="28"/>
        <v>0</v>
      </c>
      <c r="R87" s="178">
        <f t="shared" ca="1" si="29"/>
        <v>361.64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361.64</v>
      </c>
      <c r="I88" s="180">
        <f t="shared" ca="1" si="20"/>
        <v>269.31</v>
      </c>
      <c r="J88" s="177">
        <f t="shared" ca="1" si="21"/>
        <v>87.52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361.64</v>
      </c>
      <c r="N88" s="176">
        <f t="shared" ca="1" si="25"/>
        <v>269.31</v>
      </c>
      <c r="O88" s="177">
        <f t="shared" ca="1" si="26"/>
        <v>87.52</v>
      </c>
      <c r="P88" s="177">
        <f t="shared" ca="1" si="27"/>
        <v>4.8099999999999996</v>
      </c>
      <c r="Q88" s="177">
        <f t="shared" ca="1" si="28"/>
        <v>0</v>
      </c>
      <c r="R88" s="178">
        <f t="shared" ca="1" si="29"/>
        <v>361.64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361.64</v>
      </c>
      <c r="I89" s="180">
        <f t="shared" ca="1" si="20"/>
        <v>269.31</v>
      </c>
      <c r="J89" s="177">
        <f t="shared" ca="1" si="21"/>
        <v>87.52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361.64</v>
      </c>
      <c r="N89" s="176">
        <f t="shared" ca="1" si="25"/>
        <v>269.31</v>
      </c>
      <c r="O89" s="177">
        <f t="shared" ca="1" si="26"/>
        <v>87.52</v>
      </c>
      <c r="P89" s="177">
        <f t="shared" ca="1" si="27"/>
        <v>4.8099999999999996</v>
      </c>
      <c r="Q89" s="177">
        <f t="shared" ca="1" si="28"/>
        <v>0</v>
      </c>
      <c r="R89" s="178">
        <f t="shared" ca="1" si="29"/>
        <v>361.64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361.64</v>
      </c>
      <c r="I90" s="180">
        <f t="shared" ca="1" si="20"/>
        <v>269.31</v>
      </c>
      <c r="J90" s="177">
        <f t="shared" ca="1" si="21"/>
        <v>87.52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361.64</v>
      </c>
      <c r="N90" s="176">
        <f t="shared" ca="1" si="25"/>
        <v>269.31</v>
      </c>
      <c r="O90" s="177">
        <f t="shared" ca="1" si="26"/>
        <v>87.52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361.64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361.64</v>
      </c>
      <c r="I91" s="180">
        <f t="shared" ca="1" si="20"/>
        <v>269.31</v>
      </c>
      <c r="J91" s="177">
        <f t="shared" ca="1" si="21"/>
        <v>87.52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361.64</v>
      </c>
      <c r="N91" s="176">
        <f t="shared" ca="1" si="25"/>
        <v>269.31</v>
      </c>
      <c r="O91" s="177">
        <f t="shared" ca="1" si="26"/>
        <v>87.52</v>
      </c>
      <c r="P91" s="177">
        <f t="shared" ca="1" si="27"/>
        <v>4.8099999999999996</v>
      </c>
      <c r="Q91" s="177">
        <f t="shared" ca="1" si="28"/>
        <v>0</v>
      </c>
      <c r="R91" s="178">
        <f t="shared" ca="1" si="29"/>
        <v>361.64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361.64</v>
      </c>
      <c r="I92" s="180">
        <f t="shared" ca="1" si="20"/>
        <v>269.31</v>
      </c>
      <c r="J92" s="177">
        <f t="shared" ca="1" si="21"/>
        <v>87.52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361.64</v>
      </c>
      <c r="N92" s="176">
        <f t="shared" ca="1" si="25"/>
        <v>269.31</v>
      </c>
      <c r="O92" s="177">
        <f t="shared" ca="1" si="26"/>
        <v>87.52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361.64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361.64</v>
      </c>
      <c r="I93" s="180">
        <f t="shared" ca="1" si="20"/>
        <v>269.31</v>
      </c>
      <c r="J93" s="177">
        <f t="shared" ca="1" si="21"/>
        <v>87.52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361.64</v>
      </c>
      <c r="N93" s="176">
        <f t="shared" ca="1" si="25"/>
        <v>269.31</v>
      </c>
      <c r="O93" s="177">
        <f t="shared" ca="1" si="26"/>
        <v>87.52</v>
      </c>
      <c r="P93" s="177">
        <f t="shared" ca="1" si="27"/>
        <v>4.8099999999999996</v>
      </c>
      <c r="Q93" s="177">
        <f t="shared" ca="1" si="28"/>
        <v>0</v>
      </c>
      <c r="R93" s="178">
        <f t="shared" ca="1" si="29"/>
        <v>361.64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361.64</v>
      </c>
      <c r="I94" s="180">
        <f t="shared" ca="1" si="20"/>
        <v>269.31</v>
      </c>
      <c r="J94" s="177">
        <f t="shared" ca="1" si="21"/>
        <v>87.52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361.64</v>
      </c>
      <c r="N94" s="176">
        <f t="shared" ca="1" si="25"/>
        <v>269.31</v>
      </c>
      <c r="O94" s="177">
        <f t="shared" ca="1" si="26"/>
        <v>87.52</v>
      </c>
      <c r="P94" s="177">
        <f t="shared" ca="1" si="27"/>
        <v>4.8099999999999996</v>
      </c>
      <c r="Q94" s="177">
        <f t="shared" ca="1" si="28"/>
        <v>0</v>
      </c>
      <c r="R94" s="178">
        <f t="shared" ca="1" si="29"/>
        <v>361.64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361.64</v>
      </c>
      <c r="I95" s="180">
        <f t="shared" ca="1" si="20"/>
        <v>269.31</v>
      </c>
      <c r="J95" s="177">
        <f t="shared" ca="1" si="21"/>
        <v>87.52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361.64</v>
      </c>
      <c r="N95" s="176">
        <f t="shared" ca="1" si="25"/>
        <v>269.31</v>
      </c>
      <c r="O95" s="177">
        <f t="shared" ca="1" si="26"/>
        <v>87.52</v>
      </c>
      <c r="P95" s="177">
        <f t="shared" ca="1" si="27"/>
        <v>4.8099999999999996</v>
      </c>
      <c r="Q95" s="177">
        <f t="shared" ca="1" si="28"/>
        <v>0</v>
      </c>
      <c r="R95" s="178">
        <f t="shared" ca="1" si="29"/>
        <v>361.64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361.64</v>
      </c>
      <c r="I96" s="180">
        <f t="shared" ca="1" si="20"/>
        <v>269.31</v>
      </c>
      <c r="J96" s="177">
        <f t="shared" ca="1" si="21"/>
        <v>87.52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361.64</v>
      </c>
      <c r="N96" s="176">
        <f t="shared" ca="1" si="25"/>
        <v>269.31</v>
      </c>
      <c r="O96" s="177">
        <f t="shared" ca="1" si="26"/>
        <v>87.52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361.64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361.64</v>
      </c>
      <c r="I97" s="180">
        <f t="shared" ca="1" si="20"/>
        <v>269.31</v>
      </c>
      <c r="J97" s="177">
        <f t="shared" ca="1" si="21"/>
        <v>87.52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361.64</v>
      </c>
      <c r="N97" s="176">
        <f t="shared" ca="1" si="25"/>
        <v>269.31</v>
      </c>
      <c r="O97" s="177">
        <f t="shared" ca="1" si="26"/>
        <v>87.52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361.64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361.64</v>
      </c>
      <c r="I98" s="185">
        <f t="shared" ca="1" si="20"/>
        <v>269.31</v>
      </c>
      <c r="J98" s="182">
        <f t="shared" ca="1" si="21"/>
        <v>87.52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361.64</v>
      </c>
      <c r="N98" s="181">
        <f t="shared" ca="1" si="25"/>
        <v>269.31</v>
      </c>
      <c r="O98" s="182">
        <f t="shared" ca="1" si="26"/>
        <v>87.52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361.64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16.394484999999992</v>
      </c>
      <c r="C99" s="57">
        <f t="shared" ref="C99:R99" ca="1" si="30">SUM(C3:C98)/4000</f>
        <v>12.230285809999987</v>
      </c>
      <c r="D99" s="55">
        <f t="shared" ca="1" si="30"/>
        <v>3.9395947454999924</v>
      </c>
      <c r="E99" s="55">
        <f t="shared" ca="1" si="30"/>
        <v>0.22460444449999989</v>
      </c>
      <c r="F99" s="56">
        <f t="shared" ca="1" si="30"/>
        <v>0</v>
      </c>
      <c r="G99" s="60">
        <f t="shared" ca="1" si="30"/>
        <v>0</v>
      </c>
      <c r="H99" s="60">
        <f t="shared" ca="1" si="30"/>
        <v>9.8319724999999902</v>
      </c>
      <c r="I99" s="168">
        <f t="shared" ca="1" si="30"/>
        <v>7.3320475000000087</v>
      </c>
      <c r="J99" s="55">
        <f t="shared" ca="1" si="30"/>
        <v>2.3646975000000059</v>
      </c>
      <c r="K99" s="55">
        <f t="shared" ca="1" si="30"/>
        <v>0.13517999999999997</v>
      </c>
      <c r="L99" s="55">
        <f t="shared" ca="1" si="30"/>
        <v>0</v>
      </c>
      <c r="M99" s="56">
        <f t="shared" ca="1" si="30"/>
        <v>9.8319249999999911</v>
      </c>
      <c r="N99" s="57">
        <f t="shared" ca="1" si="30"/>
        <v>7.3320827005275957</v>
      </c>
      <c r="O99" s="55">
        <f t="shared" ca="1" si="30"/>
        <v>2.3647091044477673</v>
      </c>
      <c r="P99" s="55">
        <f t="shared" ca="1" si="30"/>
        <v>0.13518069502464861</v>
      </c>
      <c r="Q99" s="55">
        <f t="shared" ca="1" si="30"/>
        <v>0</v>
      </c>
      <c r="R99" s="56">
        <f t="shared" ca="1" si="30"/>
        <v>9.831972499999992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1.4482038792706931E-4</v>
      </c>
      <c r="M3" s="25">
        <f>BRPL_EOD!M3-BRPL_ISGS_exbus!M3</f>
        <v>0</v>
      </c>
      <c r="N3" s="25">
        <f>BRPL_EOD!N3-BRPL_ISGS_exbus!N3</f>
        <v>4.3920161078574438E-3</v>
      </c>
      <c r="O3" s="25">
        <f>BRPL_EOD!O3-BRPL_ISGS_exbus!O3</f>
        <v>0</v>
      </c>
      <c r="P3" s="25">
        <f>BRPL_EOD!P3-BRPL_ISGS_exbus!P3</f>
        <v>-1.975584338243408E-3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4.3515237420264086E-3</v>
      </c>
      <c r="T3" s="25">
        <f>BRPL_EOD!T3-BRPL_ISGS_exbus!T3</f>
        <v>0</v>
      </c>
      <c r="U3" s="25">
        <f>BRPL_EOD!U3-BRPL_ISGS_exbus!U3</f>
        <v>1.4831918168738412E-3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1.4482038792706931E-4</v>
      </c>
      <c r="M4" s="25">
        <f>BRPL_EOD!M4-BRPL_ISGS_exbus!M4</f>
        <v>0</v>
      </c>
      <c r="N4" s="25">
        <f>BRPL_EOD!N4-BRPL_ISGS_exbus!N4</f>
        <v>4.3920161078574438E-3</v>
      </c>
      <c r="O4" s="25">
        <f>BRPL_EOD!O4-BRPL_ISGS_exbus!O4</f>
        <v>0</v>
      </c>
      <c r="P4" s="25">
        <f>BRPL_EOD!P4-BRPL_ISGS_exbus!P4</f>
        <v>-1.975584338243408E-3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4.3515237420264086E-3</v>
      </c>
      <c r="T4" s="25">
        <f>BRPL_EOD!T4-BRPL_ISGS_exbus!T4</f>
        <v>0</v>
      </c>
      <c r="U4" s="25">
        <f>BRPL_EOD!U4-BRPL_ISGS_exbus!U4</f>
        <v>1.4831918168738412E-3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1.4482038792706931E-4</v>
      </c>
      <c r="M5" s="25">
        <f>BRPL_EOD!M5-BRPL_ISGS_exbus!M5</f>
        <v>0</v>
      </c>
      <c r="N5" s="25">
        <f>BRPL_EOD!N5-BRPL_ISGS_exbus!N5</f>
        <v>4.3920161078574438E-3</v>
      </c>
      <c r="O5" s="25">
        <f>BRPL_EOD!O5-BRPL_ISGS_exbus!O5</f>
        <v>0</v>
      </c>
      <c r="P5" s="25">
        <f>BRPL_EOD!P5-BRPL_ISGS_exbus!P5</f>
        <v>-1.975584338243408E-3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4.3515237420264086E-3</v>
      </c>
      <c r="T5" s="25">
        <f>BRPL_EOD!T5-BRPL_ISGS_exbus!T5</f>
        <v>0</v>
      </c>
      <c r="U5" s="25">
        <f>BRPL_EOD!U5-BRPL_ISGS_exbus!U5</f>
        <v>1.4831918168738412E-3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1.4482038792706931E-4</v>
      </c>
      <c r="M6" s="25">
        <f>BRPL_EOD!M6-BRPL_ISGS_exbus!M6</f>
        <v>0</v>
      </c>
      <c r="N6" s="25">
        <f>BRPL_EOD!N6-BRPL_ISGS_exbus!N6</f>
        <v>4.3920161078574438E-3</v>
      </c>
      <c r="O6" s="25">
        <f>BRPL_EOD!O6-BRPL_ISGS_exbus!O6</f>
        <v>0</v>
      </c>
      <c r="P6" s="25">
        <f>BRPL_EOD!P6-BRPL_ISGS_exbus!P6</f>
        <v>-1.975584338243408E-3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4.3515237420264086E-3</v>
      </c>
      <c r="T6" s="25">
        <f>BRPL_EOD!T6-BRPL_ISGS_exbus!T6</f>
        <v>0</v>
      </c>
      <c r="U6" s="25">
        <f>BRPL_EOD!U6-BRPL_ISGS_exbus!U6</f>
        <v>1.4831918168738412E-3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1.4482038792706931E-4</v>
      </c>
      <c r="M7" s="25">
        <f>BRPL_EOD!M7-BRPL_ISGS_exbus!M7</f>
        <v>0</v>
      </c>
      <c r="N7" s="25">
        <f>BRPL_EOD!N7-BRPL_ISGS_exbus!N7</f>
        <v>4.3920161078574438E-3</v>
      </c>
      <c r="O7" s="25">
        <f>BRPL_EOD!O7-BRPL_ISGS_exbus!O7</f>
        <v>0</v>
      </c>
      <c r="P7" s="25">
        <f>BRPL_EOD!P7-BRPL_ISGS_exbus!P7</f>
        <v>-1.975584338243408E-3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4.3515237420264086E-3</v>
      </c>
      <c r="T7" s="25">
        <f>BRPL_EOD!T7-BRPL_ISGS_exbus!T7</f>
        <v>0</v>
      </c>
      <c r="U7" s="25">
        <f>BRPL_EOD!U7-BRPL_ISGS_exbus!U7</f>
        <v>1.4831918168738412E-3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1.4482038792706931E-4</v>
      </c>
      <c r="M8" s="25">
        <f>BRPL_EOD!M8-BRPL_ISGS_exbus!M8</f>
        <v>0</v>
      </c>
      <c r="N8" s="25">
        <f>BRPL_EOD!N8-BRPL_ISGS_exbus!N8</f>
        <v>4.3920161078574438E-3</v>
      </c>
      <c r="O8" s="25">
        <f>BRPL_EOD!O8-BRPL_ISGS_exbus!O8</f>
        <v>0</v>
      </c>
      <c r="P8" s="25">
        <f>BRPL_EOD!P8-BRPL_ISGS_exbus!P8</f>
        <v>-1.975584338243408E-3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4.3515237420264086E-3</v>
      </c>
      <c r="T8" s="25">
        <f>BRPL_EOD!T8-BRPL_ISGS_exbus!T8</f>
        <v>0</v>
      </c>
      <c r="U8" s="25">
        <f>BRPL_EOD!U8-BRPL_ISGS_exbus!U8</f>
        <v>1.4831918168738412E-3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1.4482038792706931E-4</v>
      </c>
      <c r="M9" s="25">
        <f>BRPL_EOD!M9-BRPL_ISGS_exbus!M9</f>
        <v>0</v>
      </c>
      <c r="N9" s="25">
        <f>BRPL_EOD!N9-BRPL_ISGS_exbus!N9</f>
        <v>4.3920161078574438E-3</v>
      </c>
      <c r="O9" s="25">
        <f>BRPL_EOD!O9-BRPL_ISGS_exbus!O9</f>
        <v>0</v>
      </c>
      <c r="P9" s="25">
        <f>BRPL_EOD!P9-BRPL_ISGS_exbus!P9</f>
        <v>-1.975584338243408E-3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4.3515237420264086E-3</v>
      </c>
      <c r="T9" s="25">
        <f>BRPL_EOD!T9-BRPL_ISGS_exbus!T9</f>
        <v>0</v>
      </c>
      <c r="U9" s="25">
        <f>BRPL_EOD!U9-BRPL_ISGS_exbus!U9</f>
        <v>1.4831918168738412E-3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1.4482038792706931E-4</v>
      </c>
      <c r="M10" s="25">
        <f>BRPL_EOD!M10-BRPL_ISGS_exbus!M10</f>
        <v>0</v>
      </c>
      <c r="N10" s="25">
        <f>BRPL_EOD!N10-BRPL_ISGS_exbus!N10</f>
        <v>4.3920161078574438E-3</v>
      </c>
      <c r="O10" s="25">
        <f>BRPL_EOD!O10-BRPL_ISGS_exbus!O10</f>
        <v>0</v>
      </c>
      <c r="P10" s="25">
        <f>BRPL_EOD!P10-BRPL_ISGS_exbus!P10</f>
        <v>-1.975584338243408E-3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4.3515237420264086E-3</v>
      </c>
      <c r="T10" s="25">
        <f>BRPL_EOD!T10-BRPL_ISGS_exbus!T10</f>
        <v>0</v>
      </c>
      <c r="U10" s="25">
        <f>BRPL_EOD!U10-BRPL_ISGS_exbus!U10</f>
        <v>1.4831918168738412E-3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1.4482038792706931E-4</v>
      </c>
      <c r="M11" s="25">
        <f>BRPL_EOD!M11-BRPL_ISGS_exbus!M11</f>
        <v>0</v>
      </c>
      <c r="N11" s="25">
        <f>BRPL_EOD!N11-BRPL_ISGS_exbus!N11</f>
        <v>4.3920161078574438E-3</v>
      </c>
      <c r="O11" s="25">
        <f>BRPL_EOD!O11-BRPL_ISGS_exbus!O11</f>
        <v>0</v>
      </c>
      <c r="P11" s="25">
        <f>BRPL_EOD!P11-BRPL_ISGS_exbus!P11</f>
        <v>-1.975584338243408E-3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4.3515237420264086E-3</v>
      </c>
      <c r="T11" s="25">
        <f>BRPL_EOD!T11-BRPL_ISGS_exbus!T11</f>
        <v>0</v>
      </c>
      <c r="U11" s="25">
        <f>BRPL_EOD!U11-BRPL_ISGS_exbus!U11</f>
        <v>1.4831918168738412E-3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1.4482038792706931E-4</v>
      </c>
      <c r="M12" s="25">
        <f>BRPL_EOD!M12-BRPL_ISGS_exbus!M12</f>
        <v>0</v>
      </c>
      <c r="N12" s="25">
        <f>BRPL_EOD!N12-BRPL_ISGS_exbus!N12</f>
        <v>4.3920161078574438E-3</v>
      </c>
      <c r="O12" s="25">
        <f>BRPL_EOD!O12-BRPL_ISGS_exbus!O12</f>
        <v>0</v>
      </c>
      <c r="P12" s="25">
        <f>BRPL_EOD!P12-BRPL_ISGS_exbus!P12</f>
        <v>-1.975584338243408E-3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4.3515237420264086E-3</v>
      </c>
      <c r="T12" s="25">
        <f>BRPL_EOD!T12-BRPL_ISGS_exbus!T12</f>
        <v>0</v>
      </c>
      <c r="U12" s="25">
        <f>BRPL_EOD!U12-BRPL_ISGS_exbus!U12</f>
        <v>1.4831918168738412E-3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1.4482038792706931E-4</v>
      </c>
      <c r="M13" s="25">
        <f>BRPL_EOD!M13-BRPL_ISGS_exbus!M13</f>
        <v>0</v>
      </c>
      <c r="N13" s="25">
        <f>BRPL_EOD!N13-BRPL_ISGS_exbus!N13</f>
        <v>4.3920161078574438E-3</v>
      </c>
      <c r="O13" s="25">
        <f>BRPL_EOD!O13-BRPL_ISGS_exbus!O13</f>
        <v>0</v>
      </c>
      <c r="P13" s="25">
        <f>BRPL_EOD!P13-BRPL_ISGS_exbus!P13</f>
        <v>-1.975584338243408E-3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4.3515237420264086E-3</v>
      </c>
      <c r="T13" s="25">
        <f>BRPL_EOD!T13-BRPL_ISGS_exbus!T13</f>
        <v>0</v>
      </c>
      <c r="U13" s="25">
        <f>BRPL_EOD!U13-BRPL_ISGS_exbus!U13</f>
        <v>1.4831918168738412E-3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1.4482038792706931E-4</v>
      </c>
      <c r="M14" s="25">
        <f>BRPL_EOD!M14-BRPL_ISGS_exbus!M14</f>
        <v>0</v>
      </c>
      <c r="N14" s="25">
        <f>BRPL_EOD!N14-BRPL_ISGS_exbus!N14</f>
        <v>4.3920161078574438E-3</v>
      </c>
      <c r="O14" s="25">
        <f>BRPL_EOD!O14-BRPL_ISGS_exbus!O14</f>
        <v>0</v>
      </c>
      <c r="P14" s="25">
        <f>BRPL_EOD!P14-BRPL_ISGS_exbus!P14</f>
        <v>-1.975584338243408E-3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4.3515237420264086E-3</v>
      </c>
      <c r="T14" s="25">
        <f>BRPL_EOD!T14-BRPL_ISGS_exbus!T14</f>
        <v>0</v>
      </c>
      <c r="U14" s="25">
        <f>BRPL_EOD!U14-BRPL_ISGS_exbus!U14</f>
        <v>1.4831918168738412E-3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1.4482038792706931E-4</v>
      </c>
      <c r="M15" s="25">
        <f>BRPL_EOD!M15-BRPL_ISGS_exbus!M15</f>
        <v>0</v>
      </c>
      <c r="N15" s="25">
        <f>BRPL_EOD!N15-BRPL_ISGS_exbus!N15</f>
        <v>4.3920161078574438E-3</v>
      </c>
      <c r="O15" s="25">
        <f>BRPL_EOD!O15-BRPL_ISGS_exbus!O15</f>
        <v>0</v>
      </c>
      <c r="P15" s="25">
        <f>BRPL_EOD!P15-BRPL_ISGS_exbus!P15</f>
        <v>-1.975584338243408E-3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4.3515237420264086E-3</v>
      </c>
      <c r="T15" s="25">
        <f>BRPL_EOD!T15-BRPL_ISGS_exbus!T15</f>
        <v>0</v>
      </c>
      <c r="U15" s="25">
        <f>BRPL_EOD!U15-BRPL_ISGS_exbus!U15</f>
        <v>1.4831918168738412E-3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1.4482038792706931E-4</v>
      </c>
      <c r="M16" s="25">
        <f>BRPL_EOD!M16-BRPL_ISGS_exbus!M16</f>
        <v>0</v>
      </c>
      <c r="N16" s="25">
        <f>BRPL_EOD!N16-BRPL_ISGS_exbus!N16</f>
        <v>4.3920161078574438E-3</v>
      </c>
      <c r="O16" s="25">
        <f>BRPL_EOD!O16-BRPL_ISGS_exbus!O16</f>
        <v>0</v>
      </c>
      <c r="P16" s="25">
        <f>BRPL_EOD!P16-BRPL_ISGS_exbus!P16</f>
        <v>-1.975584338243408E-3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4.3515237420264086E-3</v>
      </c>
      <c r="T16" s="25">
        <f>BRPL_EOD!T16-BRPL_ISGS_exbus!T16</f>
        <v>0</v>
      </c>
      <c r="U16" s="25">
        <f>BRPL_EOD!U16-BRPL_ISGS_exbus!U16</f>
        <v>1.4831918168738412E-3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1.4482038792706931E-4</v>
      </c>
      <c r="M17" s="25">
        <f>BRPL_EOD!M17-BRPL_ISGS_exbus!M17</f>
        <v>0</v>
      </c>
      <c r="N17" s="25">
        <f>BRPL_EOD!N17-BRPL_ISGS_exbus!N17</f>
        <v>4.3920161078574438E-3</v>
      </c>
      <c r="O17" s="25">
        <f>BRPL_EOD!O17-BRPL_ISGS_exbus!O17</f>
        <v>0</v>
      </c>
      <c r="P17" s="25">
        <f>BRPL_EOD!P17-BRPL_ISGS_exbus!P17</f>
        <v>-1.975584338243408E-3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4.3515237420264086E-3</v>
      </c>
      <c r="T17" s="25">
        <f>BRPL_EOD!T17-BRPL_ISGS_exbus!T17</f>
        <v>0</v>
      </c>
      <c r="U17" s="25">
        <f>BRPL_EOD!U17-BRPL_ISGS_exbus!U17</f>
        <v>1.4831918168738412E-3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1.4482038792706931E-4</v>
      </c>
      <c r="M18" s="25">
        <f>BRPL_EOD!M18-BRPL_ISGS_exbus!M18</f>
        <v>0</v>
      </c>
      <c r="N18" s="25">
        <f>BRPL_EOD!N18-BRPL_ISGS_exbus!N18</f>
        <v>4.3920161078574438E-3</v>
      </c>
      <c r="O18" s="25">
        <f>BRPL_EOD!O18-BRPL_ISGS_exbus!O18</f>
        <v>0</v>
      </c>
      <c r="P18" s="25">
        <f>BRPL_EOD!P18-BRPL_ISGS_exbus!P18</f>
        <v>-1.975584338243408E-3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4.3515237420264086E-3</v>
      </c>
      <c r="T18" s="25">
        <f>BRPL_EOD!T18-BRPL_ISGS_exbus!T18</f>
        <v>0</v>
      </c>
      <c r="U18" s="25">
        <f>BRPL_EOD!U18-BRPL_ISGS_exbus!U18</f>
        <v>1.4831918168738412E-3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1.4482038792706931E-4</v>
      </c>
      <c r="M19" s="25">
        <f>BRPL_EOD!M19-BRPL_ISGS_exbus!M19</f>
        <v>0</v>
      </c>
      <c r="N19" s="25">
        <f>BRPL_EOD!N19-BRPL_ISGS_exbus!N19</f>
        <v>4.3920161078574438E-3</v>
      </c>
      <c r="O19" s="25">
        <f>BRPL_EOD!O19-BRPL_ISGS_exbus!O19</f>
        <v>0</v>
      </c>
      <c r="P19" s="25">
        <f>BRPL_EOD!P19-BRPL_ISGS_exbus!P19</f>
        <v>-1.975584338243408E-3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4.3515237420264086E-3</v>
      </c>
      <c r="T19" s="25">
        <f>BRPL_EOD!T19-BRPL_ISGS_exbus!T19</f>
        <v>0</v>
      </c>
      <c r="U19" s="25">
        <f>BRPL_EOD!U19-BRPL_ISGS_exbus!U19</f>
        <v>1.4831918168738412E-3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1.4482038792706931E-4</v>
      </c>
      <c r="M20" s="25">
        <f>BRPL_EOD!M20-BRPL_ISGS_exbus!M20</f>
        <v>0</v>
      </c>
      <c r="N20" s="25">
        <f>BRPL_EOD!N20-BRPL_ISGS_exbus!N20</f>
        <v>4.3920161078574438E-3</v>
      </c>
      <c r="O20" s="25">
        <f>BRPL_EOD!O20-BRPL_ISGS_exbus!O20</f>
        <v>0</v>
      </c>
      <c r="P20" s="25">
        <f>BRPL_EOD!P20-BRPL_ISGS_exbus!P20</f>
        <v>-1.975584338243408E-3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4.3515237420264086E-3</v>
      </c>
      <c r="T20" s="25">
        <f>BRPL_EOD!T20-BRPL_ISGS_exbus!T20</f>
        <v>0</v>
      </c>
      <c r="U20" s="25">
        <f>BRPL_EOD!U20-BRPL_ISGS_exbus!U20</f>
        <v>1.4831918168738412E-3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1.4482038792706931E-4</v>
      </c>
      <c r="M21" s="25">
        <f>BRPL_EOD!M21-BRPL_ISGS_exbus!M21</f>
        <v>0</v>
      </c>
      <c r="N21" s="25">
        <f>BRPL_EOD!N21-BRPL_ISGS_exbus!N21</f>
        <v>4.3920161078574438E-3</v>
      </c>
      <c r="O21" s="25">
        <f>BRPL_EOD!O21-BRPL_ISGS_exbus!O21</f>
        <v>0</v>
      </c>
      <c r="P21" s="25">
        <f>BRPL_EOD!P21-BRPL_ISGS_exbus!P21</f>
        <v>-1.975584338243408E-3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4.3515237420264086E-3</v>
      </c>
      <c r="T21" s="25">
        <f>BRPL_EOD!T21-BRPL_ISGS_exbus!T21</f>
        <v>0</v>
      </c>
      <c r="U21" s="25">
        <f>BRPL_EOD!U21-BRPL_ISGS_exbus!U21</f>
        <v>1.4831918168738412E-3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1.4482038792706931E-4</v>
      </c>
      <c r="M22" s="25">
        <f>BRPL_EOD!M22-BRPL_ISGS_exbus!M22</f>
        <v>0</v>
      </c>
      <c r="N22" s="25">
        <f>BRPL_EOD!N22-BRPL_ISGS_exbus!N22</f>
        <v>4.3920161078574438E-3</v>
      </c>
      <c r="O22" s="25">
        <f>BRPL_EOD!O22-BRPL_ISGS_exbus!O22</f>
        <v>0</v>
      </c>
      <c r="P22" s="25">
        <f>BRPL_EOD!P22-BRPL_ISGS_exbus!P22</f>
        <v>-1.975584338243408E-3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4.3515237420264086E-3</v>
      </c>
      <c r="T22" s="25">
        <f>BRPL_EOD!T22-BRPL_ISGS_exbus!T22</f>
        <v>0</v>
      </c>
      <c r="U22" s="25">
        <f>BRPL_EOD!U22-BRPL_ISGS_exbus!U22</f>
        <v>1.4831918168738412E-3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1.4482038792706931E-4</v>
      </c>
      <c r="M23" s="25">
        <f>BRPL_EOD!M23-BRPL_ISGS_exbus!M23</f>
        <v>0</v>
      </c>
      <c r="N23" s="25">
        <f>BRPL_EOD!N23-BRPL_ISGS_exbus!N23</f>
        <v>4.3920161078574438E-3</v>
      </c>
      <c r="O23" s="25">
        <f>BRPL_EOD!O23-BRPL_ISGS_exbus!O23</f>
        <v>0</v>
      </c>
      <c r="P23" s="25">
        <f>BRPL_EOD!P23-BRPL_ISGS_exbus!P23</f>
        <v>-1.975584338243408E-3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4.3515237420264086E-3</v>
      </c>
      <c r="T23" s="25">
        <f>BRPL_EOD!T23-BRPL_ISGS_exbus!T23</f>
        <v>0</v>
      </c>
      <c r="U23" s="25">
        <f>BRPL_EOD!U23-BRPL_ISGS_exbus!U23</f>
        <v>1.4831918168738412E-3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1.4482038792706931E-4</v>
      </c>
      <c r="M24" s="25">
        <f>BRPL_EOD!M24-BRPL_ISGS_exbus!M24</f>
        <v>0</v>
      </c>
      <c r="N24" s="25">
        <f>BRPL_EOD!N24-BRPL_ISGS_exbus!N24</f>
        <v>4.3920161078574438E-3</v>
      </c>
      <c r="O24" s="25">
        <f>BRPL_EOD!O24-BRPL_ISGS_exbus!O24</f>
        <v>0</v>
      </c>
      <c r="P24" s="25">
        <f>BRPL_EOD!P24-BRPL_ISGS_exbus!P24</f>
        <v>-1.975584338243408E-3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4.3515237420264086E-3</v>
      </c>
      <c r="T24" s="25">
        <f>BRPL_EOD!T24-BRPL_ISGS_exbus!T24</f>
        <v>0</v>
      </c>
      <c r="U24" s="25">
        <f>BRPL_EOD!U24-BRPL_ISGS_exbus!U24</f>
        <v>1.4831918168738412E-3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1.4482038792706931E-4</v>
      </c>
      <c r="M25" s="25">
        <f>BRPL_EOD!M25-BRPL_ISGS_exbus!M25</f>
        <v>0</v>
      </c>
      <c r="N25" s="25">
        <f>BRPL_EOD!N25-BRPL_ISGS_exbus!N25</f>
        <v>4.3920161078574438E-3</v>
      </c>
      <c r="O25" s="25">
        <f>BRPL_EOD!O25-BRPL_ISGS_exbus!O25</f>
        <v>0</v>
      </c>
      <c r="P25" s="25">
        <f>BRPL_EOD!P25-BRPL_ISGS_exbus!P25</f>
        <v>-1.975584338243408E-3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4.3515237420264086E-3</v>
      </c>
      <c r="T25" s="25">
        <f>BRPL_EOD!T25-BRPL_ISGS_exbus!T25</f>
        <v>0</v>
      </c>
      <c r="U25" s="25">
        <f>BRPL_EOD!U25-BRPL_ISGS_exbus!U25</f>
        <v>1.4831918168738412E-3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1.4482038792706931E-4</v>
      </c>
      <c r="M26" s="25">
        <f>BRPL_EOD!M26-BRPL_ISGS_exbus!M26</f>
        <v>0</v>
      </c>
      <c r="N26" s="25">
        <f>BRPL_EOD!N26-BRPL_ISGS_exbus!N26</f>
        <v>4.3920161078574438E-3</v>
      </c>
      <c r="O26" s="25">
        <f>BRPL_EOD!O26-BRPL_ISGS_exbus!O26</f>
        <v>0</v>
      </c>
      <c r="P26" s="25">
        <f>BRPL_EOD!P26-BRPL_ISGS_exbus!P26</f>
        <v>-1.975584338243408E-3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4.3515237420264086E-3</v>
      </c>
      <c r="T26" s="25">
        <f>BRPL_EOD!T26-BRPL_ISGS_exbus!T26</f>
        <v>0</v>
      </c>
      <c r="U26" s="25">
        <f>BRPL_EOD!U26-BRPL_ISGS_exbus!U26</f>
        <v>1.4831918168738412E-3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1.4482038792706931E-4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-1.975584338243408E-3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1.4831918168738412E-3</v>
      </c>
      <c r="V27" s="25">
        <f>BRPL_EOD!V27-BRPL_ISGS_exbus!V27</f>
        <v>-3.1794095382284837E-3</v>
      </c>
      <c r="W27" s="25">
        <f>BRPL_EOD!W27-BRPL_ISGS_exbus!W27</f>
        <v>4.3899159663869369E-3</v>
      </c>
      <c r="X27" s="25">
        <f>BRPL_EOD!X27-BRPL_ISGS_exbus!X27</f>
        <v>-4.4369205965324454E-3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1.4482038792706931E-4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-1.975584338243408E-3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1.4831918168738412E-3</v>
      </c>
      <c r="V28" s="25">
        <f>BRPL_EOD!V28-BRPL_ISGS_exbus!V28</f>
        <v>-3.1794095382284837E-3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-7.3890226418598104E-3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-1.975584338243408E-3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1.4831918168738412E-3</v>
      </c>
      <c r="V29" s="25">
        <f>BRPL_EOD!V29-BRPL_ISGS_exbus!V29</f>
        <v>0</v>
      </c>
      <c r="W29" s="25">
        <f>BRPL_EOD!W29-BRPL_ISGS_exbus!W29</f>
        <v>4.3917942791100728E-3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-1.975584338243408E-3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1.4831918168738412E-3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-1.975584338243408E-3</v>
      </c>
      <c r="Q31" s="25">
        <f>BRPL_EOD!Q31-BRPL_ISGS_exbus!Q31</f>
        <v>0</v>
      </c>
      <c r="R31" s="25">
        <f>BRPL_EOD!R31-BRPL_ISGS_exbus!R31</f>
        <v>4.3926594815015818E-3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1.4831918168738412E-3</v>
      </c>
      <c r="V31" s="25">
        <f>BRPL_EOD!V31-BRPL_ISGS_exbus!V31</f>
        <v>-4.3933725280584923E-3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-6.9757574658524391E-3</v>
      </c>
      <c r="L32" s="25">
        <f>BRPL_EOD!L32-BRPL_ISGS_exbus!L32</f>
        <v>1.4437652204168927E-4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-1.975584338243408E-3</v>
      </c>
      <c r="Q32" s="25">
        <f>BRPL_EOD!Q32-BRPL_ISGS_exbus!Q32</f>
        <v>0</v>
      </c>
      <c r="R32" s="25">
        <f>BRPL_EOD!R32-BRPL_ISGS_exbus!R32</f>
        <v>4.3903650360057611E-3</v>
      </c>
      <c r="S32" s="25">
        <f>BRPL_EOD!S32-BRPL_ISGS_exbus!S32</f>
        <v>-4.3903404592242623E-3</v>
      </c>
      <c r="T32" s="25">
        <f>BRPL_EOD!T32-BRPL_ISGS_exbus!T32</f>
        <v>0</v>
      </c>
      <c r="U32" s="25">
        <f>BRPL_EOD!U32-BRPL_ISGS_exbus!U32</f>
        <v>1.4831918168738412E-3</v>
      </c>
      <c r="V32" s="25">
        <f>BRPL_EOD!V32-BRPL_ISGS_exbus!V32</f>
        <v>-4.3933725280584923E-3</v>
      </c>
      <c r="W32" s="25">
        <f>BRPL_EOD!W32-BRPL_ISGS_exbus!W32</f>
        <v>4.3916196615647607E-3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-7.2183122081241891E-3</v>
      </c>
      <c r="L33" s="25">
        <f>BRPL_EOD!L33-BRPL_ISGS_exbus!L33</f>
        <v>1.4437235137787496E-4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-1.975584338243408E-3</v>
      </c>
      <c r="Q33" s="25">
        <f>BRPL_EOD!Q33-BRPL_ISGS_exbus!Q33</f>
        <v>0</v>
      </c>
      <c r="R33" s="25">
        <f>BRPL_EOD!R33-BRPL_ISGS_exbus!R33</f>
        <v>4.3918587542890464E-3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1.4831918168738412E-3</v>
      </c>
      <c r="V33" s="25">
        <f>BRPL_EOD!V33-BRPL_ISGS_exbus!V33</f>
        <v>-4.3933725280584923E-3</v>
      </c>
      <c r="W33" s="25">
        <f>BRPL_EOD!W33-BRPL_ISGS_exbus!W33</f>
        <v>4.3912229060723007E-3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-1.492028202039819E-2</v>
      </c>
      <c r="L34" s="25">
        <f>BRPL_EOD!L34-BRPL_ISGS_exbus!L34</f>
        <v>1.4437235137787496E-4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-1.975584338243408E-3</v>
      </c>
      <c r="Q34" s="25">
        <f>BRPL_EOD!Q34-BRPL_ISGS_exbus!Q34</f>
        <v>0</v>
      </c>
      <c r="R34" s="25">
        <f>BRPL_EOD!R34-BRPL_ISGS_exbus!R34</f>
        <v>4.3918587542890464E-3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1.4831918168738412E-3</v>
      </c>
      <c r="V34" s="25">
        <f>BRPL_EOD!V34-BRPL_ISGS_exbus!V34</f>
        <v>-4.3933725280584923E-3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-1.492028202039819E-2</v>
      </c>
      <c r="L35" s="25">
        <f>BRPL_EOD!L35-BRPL_ISGS_exbus!L35</f>
        <v>1.4437235137787496E-4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-1.975584338243408E-3</v>
      </c>
      <c r="Q35" s="25">
        <f>BRPL_EOD!Q35-BRPL_ISGS_exbus!Q35</f>
        <v>0</v>
      </c>
      <c r="R35" s="25">
        <f>BRPL_EOD!R35-BRPL_ISGS_exbus!R35</f>
        <v>4.3918587542890464E-3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1.4831918168738412E-3</v>
      </c>
      <c r="V35" s="25">
        <f>BRPL_EOD!V35-BRPL_ISGS_exbus!V35</f>
        <v>-4.3933725280584923E-3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-1.492028202039819E-2</v>
      </c>
      <c r="L36" s="25">
        <f>BRPL_EOD!L36-BRPL_ISGS_exbus!L36</f>
        <v>1.4437235137787496E-4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-1.975584338243408E-3</v>
      </c>
      <c r="Q36" s="25">
        <f>BRPL_EOD!Q36-BRPL_ISGS_exbus!Q36</f>
        <v>0</v>
      </c>
      <c r="R36" s="25">
        <f>BRPL_EOD!R36-BRPL_ISGS_exbus!R36</f>
        <v>4.3918587542890464E-3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1.4831918168738412E-3</v>
      </c>
      <c r="V36" s="25">
        <f>BRPL_EOD!V36-BRPL_ISGS_exbus!V36</f>
        <v>-4.3933725280584923E-3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-1.492028202039819E-2</v>
      </c>
      <c r="L37" s="25">
        <f>BRPL_EOD!L37-BRPL_ISGS_exbus!L37</f>
        <v>1.4437235137787496E-4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-1.975584338243408E-3</v>
      </c>
      <c r="Q37" s="25">
        <f>BRPL_EOD!Q37-BRPL_ISGS_exbus!Q37</f>
        <v>0</v>
      </c>
      <c r="R37" s="25">
        <f>BRPL_EOD!R37-BRPL_ISGS_exbus!R37</f>
        <v>4.3918587542890464E-3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1.4831918168738412E-3</v>
      </c>
      <c r="V37" s="25">
        <f>BRPL_EOD!V37-BRPL_ISGS_exbus!V37</f>
        <v>-4.3933725280584923E-3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-1.492028202039819E-2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-1.975584338243408E-3</v>
      </c>
      <c r="Q38" s="25">
        <f>BRPL_EOD!Q38-BRPL_ISGS_exbus!Q38</f>
        <v>0</v>
      </c>
      <c r="R38" s="25">
        <f>BRPL_EOD!R38-BRPL_ISGS_exbus!R38</f>
        <v>4.3918587542890464E-3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1.4831918168738412E-3</v>
      </c>
      <c r="V38" s="25">
        <f>BRPL_EOD!V38-BRPL_ISGS_exbus!V38</f>
        <v>-4.3933725280584923E-3</v>
      </c>
      <c r="W38" s="25">
        <f>BRPL_EOD!W38-BRPL_ISGS_exbus!W38</f>
        <v>4.3923900118905124E-3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-1.492028202039819E-2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-1.975584338243408E-3</v>
      </c>
      <c r="Q39" s="25">
        <f>BRPL_EOD!Q39-BRPL_ISGS_exbus!Q39</f>
        <v>0</v>
      </c>
      <c r="R39" s="25">
        <f>BRPL_EOD!R39-BRPL_ISGS_exbus!R39</f>
        <v>4.3918587542890464E-3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1.4831918168738412E-3</v>
      </c>
      <c r="V39" s="25">
        <f>BRPL_EOD!V39-BRPL_ISGS_exbus!V39</f>
        <v>-4.3933725280584923E-3</v>
      </c>
      <c r="W39" s="25">
        <f>BRPL_EOD!W39-BRPL_ISGS_exbus!W39</f>
        <v>-4.3933348979088294E-3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-1.975584338243408E-3</v>
      </c>
      <c r="Q40" s="25">
        <f>BRPL_EOD!Q40-BRPL_ISGS_exbus!Q40</f>
        <v>0</v>
      </c>
      <c r="R40" s="25">
        <f>BRPL_EOD!R40-BRPL_ISGS_exbus!R40</f>
        <v>4.3918587542890464E-3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1.4831918168738412E-3</v>
      </c>
      <c r="V40" s="25">
        <f>BRPL_EOD!V40-BRPL_ISGS_exbus!V40</f>
        <v>-4.3933725280584923E-3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-1.975584338243408E-3</v>
      </c>
      <c r="Q41" s="25">
        <f>BRPL_EOD!Q41-BRPL_ISGS_exbus!Q41</f>
        <v>0</v>
      </c>
      <c r="R41" s="25">
        <f>BRPL_EOD!R41-BRPL_ISGS_exbus!R41</f>
        <v>4.3918587542890464E-3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1.4831918168738412E-3</v>
      </c>
      <c r="V41" s="25">
        <f>BRPL_EOD!V41-BRPL_ISGS_exbus!V41</f>
        <v>-4.3933725280584923E-3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-1.991740787810059E-4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-1.975584338243408E-3</v>
      </c>
      <c r="Q42" s="25">
        <f>BRPL_EOD!Q42-BRPL_ISGS_exbus!Q42</f>
        <v>0</v>
      </c>
      <c r="R42" s="25">
        <f>BRPL_EOD!R42-BRPL_ISGS_exbus!R42</f>
        <v>4.3918587542890464E-3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1.4831918168738412E-3</v>
      </c>
      <c r="V42" s="25">
        <f>BRPL_EOD!V42-BRPL_ISGS_exbus!V42</f>
        <v>-4.3933725280584923E-3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-1.975584338243408E-3</v>
      </c>
      <c r="Q43" s="25">
        <f>BRPL_EOD!Q43-BRPL_ISGS_exbus!Q43</f>
        <v>0</v>
      </c>
      <c r="R43" s="25">
        <f>BRPL_EOD!R43-BRPL_ISGS_exbus!R43</f>
        <v>4.3918587542890464E-3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1.4831918168738412E-3</v>
      </c>
      <c r="V43" s="25">
        <f>BRPL_EOD!V43-BRPL_ISGS_exbus!V43</f>
        <v>-4.3933725280584923E-3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-1.975584338243408E-3</v>
      </c>
      <c r="Q44" s="25">
        <f>BRPL_EOD!Q44-BRPL_ISGS_exbus!Q44</f>
        <v>0</v>
      </c>
      <c r="R44" s="25">
        <f>BRPL_EOD!R44-BRPL_ISGS_exbus!R44</f>
        <v>4.9488809063262806E-3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1.4831918168738412E-3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-1.975584338243408E-3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5.9151193633955046E-3</v>
      </c>
      <c r="T45" s="25">
        <f>BRPL_EOD!T45-BRPL_ISGS_exbus!T45</f>
        <v>0</v>
      </c>
      <c r="U45" s="25">
        <f>BRPL_EOD!U45-BRPL_ISGS_exbus!U45</f>
        <v>1.4831918168738412E-3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-1.975584338243408E-3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5.9151193633955046E-3</v>
      </c>
      <c r="T46" s="25">
        <f>BRPL_EOD!T46-BRPL_ISGS_exbus!T46</f>
        <v>0</v>
      </c>
      <c r="U46" s="25">
        <f>BRPL_EOD!U46-BRPL_ISGS_exbus!U46</f>
        <v>1.4831918168738412E-3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-1.975584338243408E-3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5.9151193633955046E-3</v>
      </c>
      <c r="T47" s="25">
        <f>BRPL_EOD!T47-BRPL_ISGS_exbus!T47</f>
        <v>0</v>
      </c>
      <c r="U47" s="25">
        <f>BRPL_EOD!U47-BRPL_ISGS_exbus!U47</f>
        <v>1.4831918168738412E-3</v>
      </c>
      <c r="V47" s="25">
        <f>BRPL_EOD!V47-BRPL_ISGS_exbus!V47</f>
        <v>5.6797791580400769E-3</v>
      </c>
      <c r="W47" s="25">
        <f>BRPL_EOD!W47-BRPL_ISGS_exbus!W47</f>
        <v>0</v>
      </c>
      <c r="X47" s="25">
        <f>BRPL_EOD!X47-BRPL_ISGS_exbus!X47</f>
        <v>-5.0955828520216073E-3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-1.975584338243408E-3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5.9151193633955046E-3</v>
      </c>
      <c r="T48" s="25">
        <f>BRPL_EOD!T48-BRPL_ISGS_exbus!T48</f>
        <v>0</v>
      </c>
      <c r="U48" s="25">
        <f>BRPL_EOD!U48-BRPL_ISGS_exbus!U48</f>
        <v>1.4831918168738412E-3</v>
      </c>
      <c r="V48" s="25">
        <f>BRPL_EOD!V48-BRPL_ISGS_exbus!V48</f>
        <v>5.6797791580400769E-3</v>
      </c>
      <c r="W48" s="25">
        <f>BRPL_EOD!W48-BRPL_ISGS_exbus!W48</f>
        <v>0</v>
      </c>
      <c r="X48" s="25">
        <f>BRPL_EOD!X48-BRPL_ISGS_exbus!X48</f>
        <v>-5.0955828520216073E-3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-1.975584338243408E-3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1.4831918168738412E-3</v>
      </c>
      <c r="V49" s="25">
        <f>BRPL_EOD!V49-BRPL_ISGS_exbus!V49</f>
        <v>5.6797791580400769E-3</v>
      </c>
      <c r="W49" s="25">
        <f>BRPL_EOD!W49-BRPL_ISGS_exbus!W49</f>
        <v>0</v>
      </c>
      <c r="X49" s="25">
        <f>BRPL_EOD!X49-BRPL_ISGS_exbus!X49</f>
        <v>-5.0955828520216073E-3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-1.975584338243408E-3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1.4831918168738412E-3</v>
      </c>
      <c r="V50" s="25">
        <f>BRPL_EOD!V50-BRPL_ISGS_exbus!V50</f>
        <v>5.6797791580400769E-3</v>
      </c>
      <c r="W50" s="25">
        <f>BRPL_EOD!W50-BRPL_ISGS_exbus!W50</f>
        <v>0</v>
      </c>
      <c r="X50" s="25">
        <f>BRPL_EOD!X50-BRPL_ISGS_exbus!X50</f>
        <v>-5.0955828520216073E-3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4.3920161078574438E-3</v>
      </c>
      <c r="O51" s="25">
        <f>BRPL_EOD!O51-BRPL_ISGS_exbus!O51</f>
        <v>0</v>
      </c>
      <c r="P51" s="25">
        <f>BRPL_EOD!P51-BRPL_ISGS_exbus!P51</f>
        <v>-1.975584338243408E-3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1.4831918168738412E-3</v>
      </c>
      <c r="V51" s="25">
        <f>BRPL_EOD!V51-BRPL_ISGS_exbus!V51</f>
        <v>4.3450767841006765E-3</v>
      </c>
      <c r="W51" s="25">
        <f>BRPL_EOD!W51-BRPL_ISGS_exbus!W51</f>
        <v>0</v>
      </c>
      <c r="X51" s="25">
        <f>BRPL_EOD!X51-BRPL_ISGS_exbus!X51</f>
        <v>-5.0955828520216073E-3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4.3920161078574438E-3</v>
      </c>
      <c r="O52" s="25">
        <f>BRPL_EOD!O52-BRPL_ISGS_exbus!O52</f>
        <v>0</v>
      </c>
      <c r="P52" s="25">
        <f>BRPL_EOD!P52-BRPL_ISGS_exbus!P52</f>
        <v>-1.975584338243408E-3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1.4831918168738412E-3</v>
      </c>
      <c r="V52" s="25">
        <f>BRPL_EOD!V52-BRPL_ISGS_exbus!V52</f>
        <v>4.3450767841006765E-3</v>
      </c>
      <c r="W52" s="25">
        <f>BRPL_EOD!W52-BRPL_ISGS_exbus!W52</f>
        <v>0</v>
      </c>
      <c r="X52" s="25">
        <f>BRPL_EOD!X52-BRPL_ISGS_exbus!X52</f>
        <v>-3.6349239864890137E-3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4.3920161078574438E-3</v>
      </c>
      <c r="O53" s="25">
        <f>BRPL_EOD!O53-BRPL_ISGS_exbus!O53</f>
        <v>0</v>
      </c>
      <c r="P53" s="25">
        <f>BRPL_EOD!P53-BRPL_ISGS_exbus!P53</f>
        <v>-1.975584338243408E-3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1.4831918168738412E-3</v>
      </c>
      <c r="V53" s="25">
        <f>BRPL_EOD!V53-BRPL_ISGS_exbus!V53</f>
        <v>4.3450767841006765E-3</v>
      </c>
      <c r="W53" s="25">
        <f>BRPL_EOD!W53-BRPL_ISGS_exbus!W53</f>
        <v>0</v>
      </c>
      <c r="X53" s="25">
        <f>BRPL_EOD!X53-BRPL_ISGS_exbus!X53</f>
        <v>-3.6349239864890137E-3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4.3920161078574438E-3</v>
      </c>
      <c r="O54" s="25">
        <f>BRPL_EOD!O54-BRPL_ISGS_exbus!O54</f>
        <v>0</v>
      </c>
      <c r="P54" s="25">
        <f>BRPL_EOD!P54-BRPL_ISGS_exbus!P54</f>
        <v>-1.975584338243408E-3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1.4831918168738412E-3</v>
      </c>
      <c r="V54" s="25">
        <f>BRPL_EOD!V54-BRPL_ISGS_exbus!V54</f>
        <v>4.3450767841006765E-3</v>
      </c>
      <c r="W54" s="25">
        <f>BRPL_EOD!W54-BRPL_ISGS_exbus!W54</f>
        <v>0</v>
      </c>
      <c r="X54" s="25">
        <f>BRPL_EOD!X54-BRPL_ISGS_exbus!X54</f>
        <v>-3.6349239864890137E-3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4.3920161078574438E-3</v>
      </c>
      <c r="O55" s="25">
        <f>BRPL_EOD!O55-BRPL_ISGS_exbus!O55</f>
        <v>0</v>
      </c>
      <c r="P55" s="25">
        <f>BRPL_EOD!P55-BRPL_ISGS_exbus!P55</f>
        <v>-1.975584338243408E-3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1.4831918168738412E-3</v>
      </c>
      <c r="V55" s="25">
        <f>BRPL_EOD!V55-BRPL_ISGS_exbus!V55</f>
        <v>4.3450767841006765E-3</v>
      </c>
      <c r="W55" s="25">
        <f>BRPL_EOD!W55-BRPL_ISGS_exbus!W55</f>
        <v>0</v>
      </c>
      <c r="X55" s="25">
        <f>BRPL_EOD!X55-BRPL_ISGS_exbus!X55</f>
        <v>-3.6349239864890137E-3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4.3920161078574438E-3</v>
      </c>
      <c r="O56" s="25">
        <f>BRPL_EOD!O56-BRPL_ISGS_exbus!O56</f>
        <v>0</v>
      </c>
      <c r="P56" s="25">
        <f>BRPL_EOD!P56-BRPL_ISGS_exbus!P56</f>
        <v>-1.975584338243408E-3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1.4831918168738412E-3</v>
      </c>
      <c r="V56" s="25">
        <f>BRPL_EOD!V56-BRPL_ISGS_exbus!V56</f>
        <v>4.3450767841006765E-3</v>
      </c>
      <c r="W56" s="25">
        <f>BRPL_EOD!W56-BRPL_ISGS_exbus!W56</f>
        <v>0</v>
      </c>
      <c r="X56" s="25">
        <f>BRPL_EOD!X56-BRPL_ISGS_exbus!X56</f>
        <v>-3.6349239864890137E-3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4.3920161078574438E-3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1.4831918168738412E-3</v>
      </c>
      <c r="V57" s="25">
        <f>BRPL_EOD!V57-BRPL_ISGS_exbus!V57</f>
        <v>4.3450767841006765E-3</v>
      </c>
      <c r="W57" s="25">
        <f>BRPL_EOD!W57-BRPL_ISGS_exbus!W57</f>
        <v>0</v>
      </c>
      <c r="X57" s="25">
        <f>BRPL_EOD!X57-BRPL_ISGS_exbus!X57</f>
        <v>-3.6349239864890137E-3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4.3920161078574438E-3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1.4831918168738412E-3</v>
      </c>
      <c r="V58" s="25">
        <f>BRPL_EOD!V58-BRPL_ISGS_exbus!V58</f>
        <v>4.3450767841006765E-3</v>
      </c>
      <c r="W58" s="25">
        <f>BRPL_EOD!W58-BRPL_ISGS_exbus!W58</f>
        <v>0</v>
      </c>
      <c r="X58" s="25">
        <f>BRPL_EOD!X58-BRPL_ISGS_exbus!X58</f>
        <v>-3.6349239864890137E-3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4.3920161078574438E-3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1.4831918168738412E-3</v>
      </c>
      <c r="V59" s="25">
        <f>BRPL_EOD!V59-BRPL_ISGS_exbus!V59</f>
        <v>4.3450767841006765E-3</v>
      </c>
      <c r="W59" s="25">
        <f>BRPL_EOD!W59-BRPL_ISGS_exbus!W59</f>
        <v>0</v>
      </c>
      <c r="X59" s="25">
        <f>BRPL_EOD!X59-BRPL_ISGS_exbus!X59</f>
        <v>-3.6349239864890137E-3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4.3920161078574438E-3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1.4831918168738412E-3</v>
      </c>
      <c r="V60" s="25">
        <f>BRPL_EOD!V60-BRPL_ISGS_exbus!V60</f>
        <v>4.3450767841006765E-3</v>
      </c>
      <c r="W60" s="25">
        <f>BRPL_EOD!W60-BRPL_ISGS_exbus!W60</f>
        <v>0</v>
      </c>
      <c r="X60" s="25">
        <f>BRPL_EOD!X60-BRPL_ISGS_exbus!X60</f>
        <v>-3.6349239864890137E-3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4.3920161078574438E-3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1.4831918168738412E-3</v>
      </c>
      <c r="V61" s="25">
        <f>BRPL_EOD!V61-BRPL_ISGS_exbus!V61</f>
        <v>4.3450767841006765E-3</v>
      </c>
      <c r="W61" s="25">
        <f>BRPL_EOD!W61-BRPL_ISGS_exbus!W61</f>
        <v>0</v>
      </c>
      <c r="X61" s="25">
        <f>BRPL_EOD!X61-BRPL_ISGS_exbus!X61</f>
        <v>-3.6349239864890137E-3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4.3920161078574438E-3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1.4831918168738412E-3</v>
      </c>
      <c r="V62" s="25">
        <f>BRPL_EOD!V62-BRPL_ISGS_exbus!V62</f>
        <v>4.3450767841006765E-3</v>
      </c>
      <c r="W62" s="25">
        <f>BRPL_EOD!W62-BRPL_ISGS_exbus!W62</f>
        <v>0</v>
      </c>
      <c r="X62" s="25">
        <f>BRPL_EOD!X62-BRPL_ISGS_exbus!X62</f>
        <v>-3.6349239864890137E-3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4.3920161078574438E-3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1.4831918168738412E-3</v>
      </c>
      <c r="V63" s="25">
        <f>BRPL_EOD!V63-BRPL_ISGS_exbus!V63</f>
        <v>4.3450767841006765E-3</v>
      </c>
      <c r="W63" s="25">
        <f>BRPL_EOD!W63-BRPL_ISGS_exbus!W63</f>
        <v>0</v>
      </c>
      <c r="X63" s="25">
        <f>BRPL_EOD!X63-BRPL_ISGS_exbus!X63</f>
        <v>-3.6349239864890137E-3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4.3920161078574438E-3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1.4831918168738412E-3</v>
      </c>
      <c r="V64" s="25">
        <f>BRPL_EOD!V64-BRPL_ISGS_exbus!V64</f>
        <v>4.3450767841006765E-3</v>
      </c>
      <c r="W64" s="25">
        <f>BRPL_EOD!W64-BRPL_ISGS_exbus!W64</f>
        <v>0</v>
      </c>
      <c r="X64" s="25">
        <f>BRPL_EOD!X64-BRPL_ISGS_exbus!X64</f>
        <v>-3.6349239864890137E-3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4.3920161078574438E-3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1.4831918168738412E-3</v>
      </c>
      <c r="V65" s="25">
        <f>BRPL_EOD!V65-BRPL_ISGS_exbus!V65</f>
        <v>4.4323342415992784E-3</v>
      </c>
      <c r="W65" s="25">
        <f>BRPL_EOD!W65-BRPL_ISGS_exbus!W65</f>
        <v>0</v>
      </c>
      <c r="X65" s="25">
        <f>BRPL_EOD!X65-BRPL_ISGS_exbus!X65</f>
        <v>-3.6349239864890137E-3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4.3920161078574438E-3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1.4831918168738412E-3</v>
      </c>
      <c r="V66" s="25">
        <f>BRPL_EOD!V66-BRPL_ISGS_exbus!V66</f>
        <v>4.4323342415992784E-3</v>
      </c>
      <c r="W66" s="25">
        <f>BRPL_EOD!W66-BRPL_ISGS_exbus!W66</f>
        <v>0</v>
      </c>
      <c r="X66" s="25">
        <f>BRPL_EOD!X66-BRPL_ISGS_exbus!X66</f>
        <v>-3.6349239864890137E-3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4.3920161078574438E-3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1.4831918168738412E-3</v>
      </c>
      <c r="V67" s="25">
        <f>BRPL_EOD!V67-BRPL_ISGS_exbus!V67</f>
        <v>4.4323342415992784E-3</v>
      </c>
      <c r="W67" s="25">
        <f>BRPL_EOD!W67-BRPL_ISGS_exbus!W67</f>
        <v>0</v>
      </c>
      <c r="X67" s="25">
        <f>BRPL_EOD!X67-BRPL_ISGS_exbus!X67</f>
        <v>-3.6349239864890137E-3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4.3920161078574438E-3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1.4831918168738412E-3</v>
      </c>
      <c r="V68" s="25">
        <f>BRPL_EOD!V68-BRPL_ISGS_exbus!V68</f>
        <v>4.4323342415992784E-3</v>
      </c>
      <c r="W68" s="25">
        <f>BRPL_EOD!W68-BRPL_ISGS_exbus!W68</f>
        <v>0</v>
      </c>
      <c r="X68" s="25">
        <f>BRPL_EOD!X68-BRPL_ISGS_exbus!X68</f>
        <v>-3.6349239864890137E-3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-1.975584338243408E-3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1.4831918168738412E-3</v>
      </c>
      <c r="V69" s="25">
        <f>BRPL_EOD!V69-BRPL_ISGS_exbus!V69</f>
        <v>4.4323342415992784E-3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-1.975584338243408E-3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1.4831918168738412E-3</v>
      </c>
      <c r="V70" s="25">
        <f>BRPL_EOD!V70-BRPL_ISGS_exbus!V70</f>
        <v>4.4323342415992784E-3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0</v>
      </c>
      <c r="P71" s="25">
        <f>BRPL_EOD!P71-BRPL_ISGS_exbus!P71</f>
        <v>-1.975584338243408E-3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1.4831918168738412E-3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-1.975584338243408E-3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1.4831918168738412E-3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-1.975584338243408E-3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1.4831918168738412E-3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7.6922082287751437E-3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-1.975584338243408E-3</v>
      </c>
      <c r="Q74" s="25">
        <f>BRPL_EOD!Q74-BRPL_ISGS_exbus!Q74</f>
        <v>0</v>
      </c>
      <c r="R74" s="25">
        <f>BRPL_EOD!R74-BRPL_ISGS_exbus!R74</f>
        <v>4.9484181568093533E-3</v>
      </c>
      <c r="S74" s="25">
        <f>BRPL_EOD!S74-BRPL_ISGS_exbus!S74</f>
        <v>4.890329012962269E-3</v>
      </c>
      <c r="T74" s="25">
        <f>BRPL_EOD!T74-BRPL_ISGS_exbus!T74</f>
        <v>0</v>
      </c>
      <c r="U74" s="25">
        <f>BRPL_EOD!U74-BRPL_ISGS_exbus!U74</f>
        <v>1.4831918168738412E-3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-1.975584338243408E-3</v>
      </c>
      <c r="Q75" s="25">
        <f>BRPL_EOD!Q75-BRPL_ISGS_exbus!Q75</f>
        <v>0</v>
      </c>
      <c r="R75" s="25">
        <f>BRPL_EOD!R75-BRPL_ISGS_exbus!R75</f>
        <v>4.3921568627443008E-3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1.4831918168738412E-3</v>
      </c>
      <c r="V75" s="25">
        <f>BRPL_EOD!V75-BRPL_ISGS_exbus!V75</f>
        <v>-4.3933725280584923E-3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-7.5489701042670276E-3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-1.975584338243408E-3</v>
      </c>
      <c r="Q76" s="25">
        <f>BRPL_EOD!Q76-BRPL_ISGS_exbus!Q76</f>
        <v>0</v>
      </c>
      <c r="R76" s="25">
        <f>BRPL_EOD!R76-BRPL_ISGS_exbus!R76</f>
        <v>4.3914021494622091E-3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1.4831918168738412E-3</v>
      </c>
      <c r="V76" s="25">
        <f>BRPL_EOD!V76-BRPL_ISGS_exbus!V76</f>
        <v>-4.3933725280584923E-3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-1.492028202039819E-2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-1.975584338243408E-3</v>
      </c>
      <c r="Q77" s="25">
        <f>BRPL_EOD!Q77-BRPL_ISGS_exbus!Q77</f>
        <v>0</v>
      </c>
      <c r="R77" s="25">
        <f>BRPL_EOD!R77-BRPL_ISGS_exbus!R77</f>
        <v>4.3918587542890464E-3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1.4831918168738412E-3</v>
      </c>
      <c r="V77" s="25">
        <f>BRPL_EOD!V77-BRPL_ISGS_exbus!V77</f>
        <v>-4.3933725280584923E-3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-1.492028202039819E-2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-1.975584338243408E-3</v>
      </c>
      <c r="Q78" s="25">
        <f>BRPL_EOD!Q78-BRPL_ISGS_exbus!Q78</f>
        <v>0</v>
      </c>
      <c r="R78" s="25">
        <f>BRPL_EOD!R78-BRPL_ISGS_exbus!R78</f>
        <v>4.3918587542890464E-3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1.4831918168738412E-3</v>
      </c>
      <c r="V78" s="25">
        <f>BRPL_EOD!V78-BRPL_ISGS_exbus!V78</f>
        <v>-4.3933725280584923E-3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-1.975584338243408E-3</v>
      </c>
      <c r="Q79" s="25">
        <f>BRPL_EOD!Q79-BRPL_ISGS_exbus!Q79</f>
        <v>0</v>
      </c>
      <c r="R79" s="25">
        <f>BRPL_EOD!R79-BRPL_ISGS_exbus!R79</f>
        <v>4.3918587542890464E-3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1.4831918168738412E-3</v>
      </c>
      <c r="V79" s="25">
        <f>BRPL_EOD!V79-BRPL_ISGS_exbus!V79</f>
        <v>-4.3933725280584923E-3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-1.975584338243408E-3</v>
      </c>
      <c r="Q80" s="25">
        <f>BRPL_EOD!Q80-BRPL_ISGS_exbus!Q80</f>
        <v>0</v>
      </c>
      <c r="R80" s="25">
        <f>BRPL_EOD!R80-BRPL_ISGS_exbus!R80</f>
        <v>4.3918587542890464E-3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1.4831918168738412E-3</v>
      </c>
      <c r="V80" s="25">
        <f>BRPL_EOD!V80-BRPL_ISGS_exbus!V80</f>
        <v>-4.3933725280584923E-3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-1.975584338243408E-3</v>
      </c>
      <c r="Q81" s="25">
        <f>BRPL_EOD!Q81-BRPL_ISGS_exbus!Q81</f>
        <v>0</v>
      </c>
      <c r="R81" s="25">
        <f>BRPL_EOD!R81-BRPL_ISGS_exbus!R81</f>
        <v>4.3918587542890464E-3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1.4831918168738412E-3</v>
      </c>
      <c r="V81" s="25">
        <f>BRPL_EOD!V81-BRPL_ISGS_exbus!V81</f>
        <v>-4.3933725280584923E-3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-1.975584338243408E-3</v>
      </c>
      <c r="Q82" s="25">
        <f>BRPL_EOD!Q82-BRPL_ISGS_exbus!Q82</f>
        <v>0</v>
      </c>
      <c r="R82" s="25">
        <f>BRPL_EOD!R82-BRPL_ISGS_exbus!R82</f>
        <v>3.0103911980425835E-3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1.4831918168738412E-3</v>
      </c>
      <c r="V82" s="25">
        <f>BRPL_EOD!V82-BRPL_ISGS_exbus!V82</f>
        <v>-4.3933725280584923E-3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-1.975584338243408E-3</v>
      </c>
      <c r="Q83" s="25">
        <f>BRPL_EOD!Q83-BRPL_ISGS_exbus!Q83</f>
        <v>0</v>
      </c>
      <c r="R83" s="25">
        <f>BRPL_EOD!R83-BRPL_ISGS_exbus!R83</f>
        <v>3.0103911980425835E-3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1.4831918168738412E-3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-1.975584338243408E-3</v>
      </c>
      <c r="Q84" s="25">
        <f>BRPL_EOD!Q84-BRPL_ISGS_exbus!Q84</f>
        <v>0</v>
      </c>
      <c r="R84" s="25">
        <f>BRPL_EOD!R84-BRPL_ISGS_exbus!R84</f>
        <v>3.0103911980425835E-3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1.4831918168738412E-3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-1.975584338243408E-3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3.4524463991205678E-3</v>
      </c>
      <c r="T85" s="25">
        <f>BRPL_EOD!T85-BRPL_ISGS_exbus!T85</f>
        <v>0</v>
      </c>
      <c r="U85" s="25">
        <f>BRPL_EOD!U85-BRPL_ISGS_exbus!U85</f>
        <v>1.4831918168738412E-3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-1.975584338243408E-3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1.4831918168738412E-3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-1.975584338243408E-3</v>
      </c>
      <c r="Q87" s="25">
        <f>BRPL_EOD!Q87-BRPL_ISGS_exbus!Q87</f>
        <v>-3.9932885906037718E-3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1.4831918168738412E-3</v>
      </c>
      <c r="V87" s="25">
        <f>BRPL_EOD!V87-BRPL_ISGS_exbus!V87</f>
        <v>-3.4894259818729623E-3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-1.975584338243408E-3</v>
      </c>
      <c r="Q88" s="25">
        <f>BRPL_EOD!Q88-BRPL_ISGS_exbus!Q88</f>
        <v>-3.9932885906037718E-3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1.4831918168738412E-3</v>
      </c>
      <c r="V88" s="25">
        <f>BRPL_EOD!V88-BRPL_ISGS_exbus!V88</f>
        <v>-3.4894259818729623E-3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-1.975584338243408E-3</v>
      </c>
      <c r="Q89" s="25">
        <f>BRPL_EOD!Q89-BRPL_ISGS_exbus!Q89</f>
        <v>-3.9932885906037718E-3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1.4831918168738412E-3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-1.975584338243408E-3</v>
      </c>
      <c r="Q90" s="25">
        <f>BRPL_EOD!Q90-BRPL_ISGS_exbus!Q90</f>
        <v>-3.9932885906037718E-3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1.4831918168738412E-3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-1.975584338243408E-3</v>
      </c>
      <c r="Q91" s="25">
        <f>BRPL_EOD!Q91-BRPL_ISGS_exbus!Q91</f>
        <v>-3.9932885906037718E-3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1.4831918168738412E-3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-1.975584338243408E-3</v>
      </c>
      <c r="Q92" s="25">
        <f>BRPL_EOD!Q92-BRPL_ISGS_exbus!Q92</f>
        <v>-3.9932885906037718E-3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1.4831918168738412E-3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-1.975584338243408E-3</v>
      </c>
      <c r="Q93" s="25">
        <f>BRPL_EOD!Q93-BRPL_ISGS_exbus!Q93</f>
        <v>-3.9932885906037718E-3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1.4831918168738412E-3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-1.975584338243408E-3</v>
      </c>
      <c r="Q94" s="25">
        <f>BRPL_EOD!Q94-BRPL_ISGS_exbus!Q94</f>
        <v>-3.9932885906037718E-3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1.4831918168738412E-3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-1.975584338243408E-3</v>
      </c>
      <c r="Q95" s="25">
        <f>BRPL_EOD!Q95-BRPL_ISGS_exbus!Q95</f>
        <v>-3.9932885906037718E-3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1.4831918168738412E-3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-1.975584338243408E-3</v>
      </c>
      <c r="Q96" s="25">
        <f>BRPL_EOD!Q96-BRPL_ISGS_exbus!Q96</f>
        <v>-3.9932885906037718E-3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1.4831918168738412E-3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-1.975584338243408E-3</v>
      </c>
      <c r="Q97" s="25">
        <f>BRPL_EOD!Q97-BRPL_ISGS_exbus!Q97</f>
        <v>-3.9932885906037718E-3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1.4831918168738412E-3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-1.975584338243408E-3</v>
      </c>
      <c r="Q98" s="25">
        <f>BRPL_EOD!Q98-BRPL_ISGS_exbus!Q98</f>
        <v>-3.9932885906037718E-3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1.4831918168738412E-3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-3.5200527586987107E-5</v>
      </c>
      <c r="L99" s="25">
        <f>BRPL_EOD!L99-BRPL_ISGS_exbus!L99</f>
        <v>1.1080985715394842E-6</v>
      </c>
      <c r="M99" s="25">
        <f>BRPL_EOD!M99-BRPL_ISGS_exbus!M99</f>
        <v>0</v>
      </c>
      <c r="N99" s="25">
        <f>BRPL_EOD!N99-BRPL_ISGS_exbus!N99</f>
        <v>1.0540838658901208E-4</v>
      </c>
      <c r="O99" s="25">
        <f>BRPL_EOD!O99-BRPL_ISGS_exbus!O99</f>
        <v>0</v>
      </c>
      <c r="P99" s="25">
        <f>BRPL_EOD!P99-BRPL_ISGS_exbus!P99</f>
        <v>-4.1487271102758072E-5</v>
      </c>
      <c r="Q99" s="25">
        <f>BRPL_EOD!Q99-BRPL_ISGS_exbus!Q99</f>
        <v>-1.1979865771824527E-5</v>
      </c>
      <c r="R99" s="25">
        <f>BRPL_EOD!R99-BRPL_ISGS_exbus!R99</f>
        <v>2.6691199063955118E-5</v>
      </c>
      <c r="S99" s="25">
        <f>BRPL_EOD!S99-BRPL_ISGS_exbus!S99</f>
        <v>3.3012370553725523E-5</v>
      </c>
      <c r="T99" s="25">
        <f>BRPL_EOD!T99-BRPL_ISGS_exbus!T99</f>
        <v>0</v>
      </c>
      <c r="U99" s="25">
        <f>BRPL_EOD!U99-BRPL_ISGS_exbus!U99</f>
        <v>3.5596603603416099E-5</v>
      </c>
      <c r="V99" s="25">
        <f>BRPL_EOD!V99-BRPL_ISGS_exbus!V99</f>
        <v>1.1364257324342208E-6</v>
      </c>
      <c r="W99" s="25">
        <f>BRPL_EOD!W99-BRPL_ISGS_exbus!W99</f>
        <v>4.3909019818433315E-6</v>
      </c>
      <c r="X99" s="25">
        <f>BRPL_EOD!X99-BRPL_ISGS_exbus!X99</f>
        <v>-2.2927135657768716E-5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99.816498213104381</v>
      </c>
      <c r="D12" s="195">
        <f t="shared" si="0"/>
        <v>-0.22649821310437801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57.234062219516531</v>
      </c>
      <c r="G12" s="195">
        <f t="shared" si="1"/>
        <v>-0.12406221951653151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21.577504464163784</v>
      </c>
      <c r="M12" s="195">
        <f t="shared" si="3"/>
        <v>-2.7504464163783382E-2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100.00999999999999</v>
      </c>
      <c r="C19" s="194">
        <f>PPCL_NG!P19+PPCL_Spot!P19+GT_NG!P19+GT_Spot!P19+Bawana_NG!P19+Bawana_RLNG!P19+Bawana_Spot!P19</f>
        <v>100.23649798777301</v>
      </c>
      <c r="D19" s="195">
        <f t="shared" si="0"/>
        <v>-0.22649798777301555</v>
      </c>
      <c r="E19" s="194">
        <f>PPCL_NG!J19+PPCL_Spot!J19+GT_NG!J19+GT_Spot!J19+Bawana_NG!J19+Bawana_RLNG!J19+Bawana_Spot!J19</f>
        <v>57.34</v>
      </c>
      <c r="F19" s="194">
        <f>PPCL_NG!Q19+PPCL_Spot!Q19+GT_NG!Q19+GT_Spot!Q19+Bawana_NG!Q19+Bawana_RLNG!Q19+Bawana_Spot!Q19</f>
        <v>57.464064510385455</v>
      </c>
      <c r="G19" s="195">
        <f t="shared" si="1"/>
        <v>-0.12406451038545185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21.627502023073941</v>
      </c>
      <c r="M19" s="195">
        <f t="shared" si="3"/>
        <v>-2.7502023073939341E-2</v>
      </c>
      <c r="N19" s="194">
        <f>PPCL_NG!M19+PPCL_Spot!M19+GT_NG!M19+GT_Spot!M19+Bawana_NG!M19+Bawana_RLNG!M19+Bawana_Spot!M19</f>
        <v>70.13</v>
      </c>
      <c r="O19" s="194">
        <f>PPCL_NG!T19+PPCL_Spot!T19+GT_NG!T19+GT_Spot!T19+Bawana_NG!T19+Bawana_RLNG!T19+Bawana_Spot!T19</f>
        <v>70.291704008002327</v>
      </c>
      <c r="P19" s="195">
        <f t="shared" si="4"/>
        <v>-0.16170400800233153</v>
      </c>
      <c r="Q19" s="195">
        <f t="shared" si="5"/>
        <v>-0.53999999999997961</v>
      </c>
    </row>
    <row r="20" spans="1:17">
      <c r="A20" s="34" t="s">
        <v>62</v>
      </c>
      <c r="B20" s="194">
        <f>PPCL_NG!I20+PPCL_Spot!I20+GT_NG!I20+GT_Spot!I20+Bawana_NG!I20+Bawana_RLNG!I20+Bawana_Spot!I20</f>
        <v>100.00999999999999</v>
      </c>
      <c r="C20" s="194">
        <f>PPCL_NG!P20+PPCL_Spot!P20+GT_NG!P20+GT_Spot!P20+Bawana_NG!P20+Bawana_RLNG!P20+Bawana_Spot!P20</f>
        <v>100.23649798777301</v>
      </c>
      <c r="D20" s="195">
        <f t="shared" si="0"/>
        <v>-0.22649798777301555</v>
      </c>
      <c r="E20" s="194">
        <f>PPCL_NG!J20+PPCL_Spot!J20+GT_NG!J20+GT_Spot!J20+Bawana_NG!J20+Bawana_RLNG!J20+Bawana_Spot!J20</f>
        <v>57.34</v>
      </c>
      <c r="F20" s="194">
        <f>PPCL_NG!Q20+PPCL_Spot!Q20+GT_NG!Q20+GT_Spot!Q20+Bawana_NG!Q20+Bawana_RLNG!Q20+Bawana_Spot!Q20</f>
        <v>57.464064510385455</v>
      </c>
      <c r="G20" s="195">
        <f t="shared" si="1"/>
        <v>-0.12406451038545185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21.627502023073941</v>
      </c>
      <c r="M20" s="195">
        <f t="shared" si="3"/>
        <v>-2.7502023073939341E-2</v>
      </c>
      <c r="N20" s="194">
        <f>PPCL_NG!M20+PPCL_Spot!M20+GT_NG!M20+GT_Spot!M20+Bawana_NG!M20+Bawana_RLNG!M20+Bawana_Spot!M20</f>
        <v>70.13</v>
      </c>
      <c r="O20" s="194">
        <f>PPCL_NG!T20+PPCL_Spot!T20+GT_NG!T20+GT_Spot!T20+Bawana_NG!T20+Bawana_RLNG!T20+Bawana_Spot!T20</f>
        <v>70.291704008002327</v>
      </c>
      <c r="P20" s="195">
        <f t="shared" si="4"/>
        <v>-0.16170400800233153</v>
      </c>
      <c r="Q20" s="195">
        <f t="shared" si="5"/>
        <v>-0.53999999999997961</v>
      </c>
    </row>
    <row r="21" spans="1:17">
      <c r="A21" s="34" t="s">
        <v>63</v>
      </c>
      <c r="B21" s="194">
        <f>PPCL_NG!I21+PPCL_Spot!I21+GT_NG!I21+GT_Spot!I21+Bawana_NG!I21+Bawana_RLNG!I21+Bawana_Spot!I21</f>
        <v>100.00999999999999</v>
      </c>
      <c r="C21" s="194">
        <f>PPCL_NG!P21+PPCL_Spot!P21+GT_NG!P21+GT_Spot!P21+Bawana_NG!P21+Bawana_RLNG!P21+Bawana_Spot!P21</f>
        <v>100.23649798777301</v>
      </c>
      <c r="D21" s="195">
        <f t="shared" si="0"/>
        <v>-0.22649798777301555</v>
      </c>
      <c r="E21" s="194">
        <f>PPCL_NG!J21+PPCL_Spot!J21+GT_NG!J21+GT_Spot!J21+Bawana_NG!J21+Bawana_RLNG!J21+Bawana_Spot!J21</f>
        <v>57.34</v>
      </c>
      <c r="F21" s="194">
        <f>PPCL_NG!Q21+PPCL_Spot!Q21+GT_NG!Q21+GT_Spot!Q21+Bawana_NG!Q21+Bawana_RLNG!Q21+Bawana_Spot!Q21</f>
        <v>57.464064510385455</v>
      </c>
      <c r="G21" s="195">
        <f t="shared" si="1"/>
        <v>-0.12406451038545185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21.6</v>
      </c>
      <c r="L21" s="194">
        <f>PPCL_NG!S21+PPCL_Spot!S21+GT_NG!S21+GT_Spot!S21+Bawana_NG!S21+Bawana_RLNG!S21+Bawana_Spot!S21</f>
        <v>21.627502023073941</v>
      </c>
      <c r="M21" s="195">
        <f t="shared" si="3"/>
        <v>-2.7502023073939341E-2</v>
      </c>
      <c r="N21" s="194">
        <f>PPCL_NG!M21+PPCL_Spot!M21+GT_NG!M21+GT_Spot!M21+Bawana_NG!M21+Bawana_RLNG!M21+Bawana_Spot!M21</f>
        <v>70.13</v>
      </c>
      <c r="O21" s="194">
        <f>PPCL_NG!T21+PPCL_Spot!T21+GT_NG!T21+GT_Spot!T21+Bawana_NG!T21+Bawana_RLNG!T21+Bawana_Spot!T21</f>
        <v>70.291704008002327</v>
      </c>
      <c r="P21" s="195">
        <f t="shared" si="4"/>
        <v>-0.16170400800233153</v>
      </c>
      <c r="Q21" s="195">
        <f t="shared" si="5"/>
        <v>-0.53999999999997961</v>
      </c>
    </row>
    <row r="22" spans="1:17">
      <c r="A22" s="34" t="s">
        <v>64</v>
      </c>
      <c r="B22" s="194">
        <f>PPCL_NG!I22+PPCL_Spot!I22+GT_NG!I22+GT_Spot!I22+Bawana_NG!I22+Bawana_RLNG!I22+Bawana_Spot!I22</f>
        <v>100.00999999999999</v>
      </c>
      <c r="C22" s="194">
        <f>PPCL_NG!P22+PPCL_Spot!P22+GT_NG!P22+GT_Spot!P22+Bawana_NG!P22+Bawana_RLNG!P22+Bawana_Spot!P22</f>
        <v>100.23649798777301</v>
      </c>
      <c r="D22" s="195">
        <f t="shared" si="0"/>
        <v>-0.22649798777301555</v>
      </c>
      <c r="E22" s="194">
        <f>PPCL_NG!J22+PPCL_Spot!J22+GT_NG!J22+GT_Spot!J22+Bawana_NG!J22+Bawana_RLNG!J22+Bawana_Spot!J22</f>
        <v>57.34</v>
      </c>
      <c r="F22" s="194">
        <f>PPCL_NG!Q22+PPCL_Spot!Q22+GT_NG!Q22+GT_Spot!Q22+Bawana_NG!Q22+Bawana_RLNG!Q22+Bawana_Spot!Q22</f>
        <v>57.464064510385455</v>
      </c>
      <c r="G22" s="195">
        <f t="shared" si="1"/>
        <v>-0.12406451038545185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21.6</v>
      </c>
      <c r="L22" s="194">
        <f>PPCL_NG!S22+PPCL_Spot!S22+GT_NG!S22+GT_Spot!S22+Bawana_NG!S22+Bawana_RLNG!S22+Bawana_Spot!S22</f>
        <v>21.627502023073941</v>
      </c>
      <c r="M22" s="195">
        <f t="shared" si="3"/>
        <v>-2.7502023073939341E-2</v>
      </c>
      <c r="N22" s="194">
        <f>PPCL_NG!M22+PPCL_Spot!M22+GT_NG!M22+GT_Spot!M22+Bawana_NG!M22+Bawana_RLNG!M22+Bawana_Spot!M22</f>
        <v>70.13</v>
      </c>
      <c r="O22" s="194">
        <f>PPCL_NG!T22+PPCL_Spot!T22+GT_NG!T22+GT_Spot!T22+Bawana_NG!T22+Bawana_RLNG!T22+Bawana_Spot!T22</f>
        <v>70.291704008002327</v>
      </c>
      <c r="P22" s="195">
        <f t="shared" si="4"/>
        <v>-0.16170400800233153</v>
      </c>
      <c r="Q22" s="195">
        <f t="shared" si="5"/>
        <v>-0.53999999999997961</v>
      </c>
    </row>
    <row r="23" spans="1:17">
      <c r="A23" s="34" t="s">
        <v>65</v>
      </c>
      <c r="B23" s="194">
        <f>PPCL_NG!I23+PPCL_Spot!I23+GT_NG!I23+GT_Spot!I23+Bawana_NG!I23+Bawana_RLNG!I23+Bawana_Spot!I23</f>
        <v>100.00999999999999</v>
      </c>
      <c r="C23" s="194">
        <f>PPCL_NG!P23+PPCL_Spot!P23+GT_NG!P23+GT_Spot!P23+Bawana_NG!P23+Bawana_RLNG!P23+Bawana_Spot!P23</f>
        <v>100.23649798777301</v>
      </c>
      <c r="D23" s="195">
        <f t="shared" si="0"/>
        <v>-0.22649798777301555</v>
      </c>
      <c r="E23" s="194">
        <f>PPCL_NG!J23+PPCL_Spot!J23+GT_NG!J23+GT_Spot!J23+Bawana_NG!J23+Bawana_RLNG!J23+Bawana_Spot!J23</f>
        <v>57.34</v>
      </c>
      <c r="F23" s="194">
        <f>PPCL_NG!Q23+PPCL_Spot!Q23+GT_NG!Q23+GT_Spot!Q23+Bawana_NG!Q23+Bawana_RLNG!Q23+Bawana_Spot!Q23</f>
        <v>57.464064510385455</v>
      </c>
      <c r="G23" s="195">
        <f t="shared" si="1"/>
        <v>-0.12406451038545185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21.627502023073941</v>
      </c>
      <c r="M23" s="195">
        <f t="shared" si="3"/>
        <v>-2.7502023073939341E-2</v>
      </c>
      <c r="N23" s="194">
        <f>PPCL_NG!M23+PPCL_Spot!M23+GT_NG!M23+GT_Spot!M23+Bawana_NG!M23+Bawana_RLNG!M23+Bawana_Spot!M23</f>
        <v>70.13</v>
      </c>
      <c r="O23" s="194">
        <f>PPCL_NG!T23+PPCL_Spot!T23+GT_NG!T23+GT_Spot!T23+Bawana_NG!T23+Bawana_RLNG!T23+Bawana_Spot!T23</f>
        <v>70.291704008002327</v>
      </c>
      <c r="P23" s="195">
        <f t="shared" si="4"/>
        <v>-0.16170400800233153</v>
      </c>
      <c r="Q23" s="195">
        <f t="shared" si="5"/>
        <v>-0.53999999999997961</v>
      </c>
    </row>
    <row r="24" spans="1:17">
      <c r="A24" s="34" t="s">
        <v>66</v>
      </c>
      <c r="B24" s="194">
        <f>PPCL_NG!I24+PPCL_Spot!I24+GT_NG!I24+GT_Spot!I24+Bawana_NG!I24+Bawana_RLNG!I24+Bawana_Spot!I24</f>
        <v>100.00999999999999</v>
      </c>
      <c r="C24" s="194">
        <f>PPCL_NG!P24+PPCL_Spot!P24+GT_NG!P24+GT_Spot!P24+Bawana_NG!P24+Bawana_RLNG!P24+Bawana_Spot!P24</f>
        <v>100.23649798777301</v>
      </c>
      <c r="D24" s="195">
        <f t="shared" si="0"/>
        <v>-0.22649798777301555</v>
      </c>
      <c r="E24" s="194">
        <f>PPCL_NG!J24+PPCL_Spot!J24+GT_NG!J24+GT_Spot!J24+Bawana_NG!J24+Bawana_RLNG!J24+Bawana_Spot!J24</f>
        <v>57.34</v>
      </c>
      <c r="F24" s="194">
        <f>PPCL_NG!Q24+PPCL_Spot!Q24+GT_NG!Q24+GT_Spot!Q24+Bawana_NG!Q24+Bawana_RLNG!Q24+Bawana_Spot!Q24</f>
        <v>57.464064510385455</v>
      </c>
      <c r="G24" s="195">
        <f t="shared" si="1"/>
        <v>-0.12406451038545185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21.627502023073941</v>
      </c>
      <c r="M24" s="195">
        <f t="shared" si="3"/>
        <v>-2.7502023073939341E-2</v>
      </c>
      <c r="N24" s="194">
        <f>PPCL_NG!M24+PPCL_Spot!M24+GT_NG!M24+GT_Spot!M24+Bawana_NG!M24+Bawana_RLNG!M24+Bawana_Spot!M24</f>
        <v>70.13</v>
      </c>
      <c r="O24" s="194">
        <f>PPCL_NG!T24+PPCL_Spot!T24+GT_NG!T24+GT_Spot!T24+Bawana_NG!T24+Bawana_RLNG!T24+Bawana_Spot!T24</f>
        <v>70.291704008002327</v>
      </c>
      <c r="P24" s="195">
        <f t="shared" si="4"/>
        <v>-0.16170400800233153</v>
      </c>
      <c r="Q24" s="195">
        <f t="shared" si="5"/>
        <v>-0.53999999999997961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100.23649798777301</v>
      </c>
      <c r="D25" s="195">
        <f t="shared" si="0"/>
        <v>-0.22649798777301555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57.464064510385455</v>
      </c>
      <c r="G25" s="195">
        <f t="shared" si="1"/>
        <v>-0.12406451038545185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21.627502023073941</v>
      </c>
      <c r="M25" s="195">
        <f t="shared" si="3"/>
        <v>-2.7502023073939341E-2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70.291704008002327</v>
      </c>
      <c r="P25" s="195">
        <f t="shared" si="4"/>
        <v>-0.16170400800233153</v>
      </c>
      <c r="Q25" s="195">
        <f t="shared" si="5"/>
        <v>-0.53999999999997961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100.23649798777301</v>
      </c>
      <c r="D26" s="195">
        <f t="shared" si="0"/>
        <v>-0.22649798777301555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57.464064510385455</v>
      </c>
      <c r="G26" s="195">
        <f t="shared" si="1"/>
        <v>-0.12406451038545185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21.627502023073941</v>
      </c>
      <c r="M26" s="195">
        <f t="shared" si="3"/>
        <v>-2.7502023073939341E-2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70.291704008002327</v>
      </c>
      <c r="P26" s="195">
        <f t="shared" si="4"/>
        <v>-0.16170400800233153</v>
      </c>
      <c r="Q26" s="195">
        <f t="shared" si="5"/>
        <v>-0.53999999999997961</v>
      </c>
    </row>
    <row r="27" spans="1:17">
      <c r="A27" s="34" t="s">
        <v>69</v>
      </c>
      <c r="B27" s="194">
        <f>PPCL_NG!I27+PPCL_Spot!I27+GT_NG!I27+GT_Spot!I27+Bawana_NG!I27+Bawana_RLNG!I27+Bawana_Spot!I27</f>
        <v>100.00999999999999</v>
      </c>
      <c r="C27" s="194">
        <f>PPCL_NG!P27+PPCL_Spot!P27+GT_NG!P27+GT_Spot!P27+Bawana_NG!P27+Bawana_RLNG!P27+Bawana_Spot!P27</f>
        <v>100.23649798777301</v>
      </c>
      <c r="D27" s="195">
        <f t="shared" si="0"/>
        <v>-0.22649798777301555</v>
      </c>
      <c r="E27" s="194">
        <f>PPCL_NG!J27+PPCL_Spot!J27+GT_NG!J27+GT_Spot!J27+Bawana_NG!J27+Bawana_RLNG!J27+Bawana_Spot!J27</f>
        <v>57.34</v>
      </c>
      <c r="F27" s="194">
        <f>PPCL_NG!Q27+PPCL_Spot!Q27+GT_NG!Q27+GT_Spot!Q27+Bawana_NG!Q27+Bawana_RLNG!Q27+Bawana_Spot!Q27</f>
        <v>57.464064510385455</v>
      </c>
      <c r="G27" s="195">
        <f t="shared" si="1"/>
        <v>-0.12406451038545185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21.6</v>
      </c>
      <c r="L27" s="194">
        <f>PPCL_NG!S27+PPCL_Spot!S27+GT_NG!S27+GT_Spot!S27+Bawana_NG!S27+Bawana_RLNG!S27+Bawana_Spot!S27</f>
        <v>21.627502023073941</v>
      </c>
      <c r="M27" s="195">
        <f t="shared" si="3"/>
        <v>-2.7502023073939341E-2</v>
      </c>
      <c r="N27" s="194">
        <f>PPCL_NG!M27+PPCL_Spot!M27+GT_NG!M27+GT_Spot!M27+Bawana_NG!M27+Bawana_RLNG!M27+Bawana_Spot!M27</f>
        <v>70.13</v>
      </c>
      <c r="O27" s="194">
        <f>PPCL_NG!T27+PPCL_Spot!T27+GT_NG!T27+GT_Spot!T27+Bawana_NG!T27+Bawana_RLNG!T27+Bawana_Spot!T27</f>
        <v>70.291704008002327</v>
      </c>
      <c r="P27" s="195">
        <f t="shared" si="4"/>
        <v>-0.16170400800233153</v>
      </c>
      <c r="Q27" s="195">
        <f t="shared" si="5"/>
        <v>-0.53999999999997961</v>
      </c>
    </row>
    <row r="28" spans="1:17">
      <c r="A28" s="34" t="s">
        <v>70</v>
      </c>
      <c r="B28" s="194">
        <f>PPCL_NG!I28+PPCL_Spot!I28+GT_NG!I28+GT_Spot!I28+Bawana_NG!I28+Bawana_RLNG!I28+Bawana_Spot!I28</f>
        <v>100.00999999999999</v>
      </c>
      <c r="C28" s="194">
        <f>PPCL_NG!P28+PPCL_Spot!P28+GT_NG!P28+GT_Spot!P28+Bawana_NG!P28+Bawana_RLNG!P28+Bawana_Spot!P28</f>
        <v>100.23649798777301</v>
      </c>
      <c r="D28" s="195">
        <f t="shared" si="0"/>
        <v>-0.22649798777301555</v>
      </c>
      <c r="E28" s="194">
        <f>PPCL_NG!J28+PPCL_Spot!J28+GT_NG!J28+GT_Spot!J28+Bawana_NG!J28+Bawana_RLNG!J28+Bawana_Spot!J28</f>
        <v>57.34</v>
      </c>
      <c r="F28" s="194">
        <f>PPCL_NG!Q28+PPCL_Spot!Q28+GT_NG!Q28+GT_Spot!Q28+Bawana_NG!Q28+Bawana_RLNG!Q28+Bawana_Spot!Q28</f>
        <v>57.464064510385455</v>
      </c>
      <c r="G28" s="195">
        <f t="shared" si="1"/>
        <v>-0.12406451038545185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5.0002314707652413</v>
      </c>
      <c r="J28" s="195">
        <f t="shared" si="2"/>
        <v>-2.3147076524132615E-4</v>
      </c>
      <c r="K28" s="194">
        <f>PPCL_NG!L28+PPCL_Spot!L28+GT_NG!L28+GT_Spot!L28+Bawana_NG!L28+Bawana_RLNG!L28+Bawana_Spot!L28</f>
        <v>21.6</v>
      </c>
      <c r="L28" s="194">
        <f>PPCL_NG!S28+PPCL_Spot!S28+GT_NG!S28+GT_Spot!S28+Bawana_NG!S28+Bawana_RLNG!S28+Bawana_Spot!S28</f>
        <v>21.627502023073941</v>
      </c>
      <c r="M28" s="195">
        <f t="shared" si="3"/>
        <v>-2.7502023073939341E-2</v>
      </c>
      <c r="N28" s="194">
        <f>PPCL_NG!M28+PPCL_Spot!M28+GT_NG!M28+GT_Spot!M28+Bawana_NG!M28+Bawana_RLNG!M28+Bawana_Spot!M28</f>
        <v>70.13</v>
      </c>
      <c r="O28" s="194">
        <f>PPCL_NG!T28+PPCL_Spot!T28+GT_NG!T28+GT_Spot!T28+Bawana_NG!T28+Bawana_RLNG!T28+Bawana_Spot!T28</f>
        <v>70.291704008002327</v>
      </c>
      <c r="P28" s="195">
        <f t="shared" si="4"/>
        <v>-0.16170400800233153</v>
      </c>
      <c r="Q28" s="195">
        <f t="shared" si="5"/>
        <v>-0.53999999999997961</v>
      </c>
    </row>
    <row r="29" spans="1:17">
      <c r="A29" s="34" t="s">
        <v>71</v>
      </c>
      <c r="B29" s="194">
        <f>PPCL_NG!I29+PPCL_Spot!I29+GT_NG!I29+GT_Spot!I29+Bawana_NG!I29+Bawana_RLNG!I29+Bawana_Spot!I29</f>
        <v>95.58</v>
      </c>
      <c r="C29" s="194">
        <f>PPCL_NG!P29+PPCL_Spot!P29+GT_NG!P29+GT_Spot!P29+Bawana_NG!P29+Bawana_RLNG!P29+Bawana_Spot!P29</f>
        <v>95.798971947861872</v>
      </c>
      <c r="D29" s="195">
        <f t="shared" si="0"/>
        <v>-0.21897194786187413</v>
      </c>
      <c r="E29" s="194">
        <f>PPCL_NG!J29+PPCL_Spot!J29+GT_NG!J29+GT_Spot!J29+Bawana_NG!J29+Bawana_RLNG!J29+Bawana_Spot!J29</f>
        <v>54.77</v>
      </c>
      <c r="F29" s="194">
        <f>PPCL_NG!Q29+PPCL_Spot!Q29+GT_NG!Q29+GT_Spot!Q29+Bawana_NG!Q29+Bawana_RLNG!Q29+Bawana_Spot!Q29</f>
        <v>54.889712459496423</v>
      </c>
      <c r="G29" s="195">
        <f t="shared" si="1"/>
        <v>-0.1197124594964194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4.9997715538904375</v>
      </c>
      <c r="J29" s="195">
        <f t="shared" si="2"/>
        <v>2.2844610956251898E-4</v>
      </c>
      <c r="K29" s="194">
        <f>PPCL_NG!L29+PPCL_Spot!L29+GT_NG!L29+GT_Spot!L29+Bawana_NG!L29+Bawana_RLNG!L29+Bawana_Spot!L29</f>
        <v>20.56</v>
      </c>
      <c r="L29" s="194">
        <f>PPCL_NG!S29+PPCL_Spot!S29+GT_NG!S29+GT_Spot!S29+Bawana_NG!S29+Bawana_RLNG!S29+Bawana_Spot!S29</f>
        <v>20.585738387211752</v>
      </c>
      <c r="M29" s="195">
        <f t="shared" si="3"/>
        <v>-2.5738387211752922E-2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81.185805651539525</v>
      </c>
      <c r="P29" s="195">
        <f t="shared" si="4"/>
        <v>-0.15580565153952364</v>
      </c>
      <c r="Q29" s="195">
        <f t="shared" si="5"/>
        <v>-0.52000000000000757</v>
      </c>
    </row>
    <row r="30" spans="1:17">
      <c r="A30" s="34" t="s">
        <v>72</v>
      </c>
      <c r="B30" s="194">
        <f>PPCL_NG!I30+PPCL_Spot!I30+GT_NG!I30+GT_Spot!I30+Bawana_NG!I30+Bawana_RLNG!I30+Bawana_Spot!I30</f>
        <v>95.58</v>
      </c>
      <c r="C30" s="194">
        <f>PPCL_NG!P30+PPCL_Spot!P30+GT_NG!P30+GT_Spot!P30+Bawana_NG!P30+Bawana_RLNG!P30+Bawana_Spot!P30</f>
        <v>95.798971947861872</v>
      </c>
      <c r="D30" s="195">
        <f t="shared" si="0"/>
        <v>-0.21897194786187413</v>
      </c>
      <c r="E30" s="194">
        <f>PPCL_NG!J30+PPCL_Spot!J30+GT_NG!J30+GT_Spot!J30+Bawana_NG!J30+Bawana_RLNG!J30+Bawana_Spot!J30</f>
        <v>54.77</v>
      </c>
      <c r="F30" s="194">
        <f>PPCL_NG!Q30+PPCL_Spot!Q30+GT_NG!Q30+GT_Spot!Q30+Bawana_NG!Q30+Bawana_RLNG!Q30+Bawana_Spot!Q30</f>
        <v>54.889712459496423</v>
      </c>
      <c r="G30" s="195">
        <f t="shared" si="1"/>
        <v>-0.1197124594964194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4.9997715538904375</v>
      </c>
      <c r="J30" s="195">
        <f t="shared" si="2"/>
        <v>2.2844610956251898E-4</v>
      </c>
      <c r="K30" s="194">
        <f>PPCL_NG!L30+PPCL_Spot!L30+GT_NG!L30+GT_Spot!L30+Bawana_NG!L30+Bawana_RLNG!L30+Bawana_Spot!L30</f>
        <v>20.56</v>
      </c>
      <c r="L30" s="194">
        <f>PPCL_NG!S30+PPCL_Spot!S30+GT_NG!S30+GT_Spot!S30+Bawana_NG!S30+Bawana_RLNG!S30+Bawana_Spot!S30</f>
        <v>20.585738387211752</v>
      </c>
      <c r="M30" s="195">
        <f t="shared" si="3"/>
        <v>-2.5738387211752922E-2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81.185805651539525</v>
      </c>
      <c r="P30" s="195">
        <f t="shared" si="4"/>
        <v>-0.15580565153952364</v>
      </c>
      <c r="Q30" s="195">
        <f t="shared" si="5"/>
        <v>-0.52000000000000757</v>
      </c>
    </row>
    <row r="31" spans="1:17">
      <c r="A31" s="34" t="s">
        <v>73</v>
      </c>
      <c r="B31" s="194">
        <f>PPCL_NG!I31+PPCL_Spot!I31+GT_NG!I31+GT_Spot!I31+Bawana_NG!I31+Bawana_RLNG!I31+Bawana_Spot!I31</f>
        <v>90.99</v>
      </c>
      <c r="C31" s="194">
        <f>PPCL_NG!P31+PPCL_Spot!P31+GT_NG!P31+GT_Spot!P31+Bawana_NG!P31+Bawana_RLNG!P31+Bawana_Spot!P31</f>
        <v>91.212608353033886</v>
      </c>
      <c r="D31" s="195">
        <f t="shared" si="0"/>
        <v>-0.22260835303389115</v>
      </c>
      <c r="E31" s="194">
        <f>PPCL_NG!J31+PPCL_Spot!J31+GT_NG!J31+GT_Spot!J31+Bawana_NG!J31+Bawana_RLNG!J31+Bawana_Spot!J31</f>
        <v>53.75</v>
      </c>
      <c r="F31" s="194">
        <f>PPCL_NG!Q31+PPCL_Spot!Q31+GT_NG!Q31+GT_Spot!Q31+Bawana_NG!Q31+Bawana_RLNG!Q31+Bawana_Spot!Q31</f>
        <v>53.871815077488833</v>
      </c>
      <c r="G31" s="195">
        <f t="shared" si="1"/>
        <v>-0.12181507748883291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13.3</v>
      </c>
      <c r="L31" s="194">
        <f>PPCL_NG!S31+PPCL_Spot!S31+GT_NG!S31+GT_Spot!S31+Bawana_NG!S31+Bawana_RLNG!S31+Bawana_Spot!S31</f>
        <v>13.32659049120042</v>
      </c>
      <c r="M31" s="195">
        <f t="shared" si="3"/>
        <v>-2.6590491200419564E-2</v>
      </c>
      <c r="N31" s="194">
        <f>PPCL_NG!M31+PPCL_Spot!M31+GT_NG!M31+GT_Spot!M31+Bawana_NG!M31+Bawana_RLNG!M31+Bawana_Spot!M31</f>
        <v>81.03</v>
      </c>
      <c r="O31" s="194">
        <f>PPCL_NG!T31+PPCL_Spot!T31+GT_NG!T31+GT_Spot!T31+Bawana_NG!T31+Bawana_RLNG!T31+Bawana_Spot!T31</f>
        <v>81.188986078276855</v>
      </c>
      <c r="P31" s="195">
        <f t="shared" si="4"/>
        <v>-0.15898607827685396</v>
      </c>
      <c r="Q31" s="195">
        <f t="shared" si="5"/>
        <v>-0.52999999999999758</v>
      </c>
    </row>
    <row r="32" spans="1:17">
      <c r="A32" s="34" t="s">
        <v>74</v>
      </c>
      <c r="B32" s="194">
        <f>PPCL_NG!I32+PPCL_Spot!I32+GT_NG!I32+GT_Spot!I32+Bawana_NG!I32+Bawana_RLNG!I32+Bawana_Spot!I32</f>
        <v>90.99</v>
      </c>
      <c r="C32" s="194">
        <f>PPCL_NG!P32+PPCL_Spot!P32+GT_NG!P32+GT_Spot!P32+Bawana_NG!P32+Bawana_RLNG!P32+Bawana_Spot!P32</f>
        <v>91.212608353033886</v>
      </c>
      <c r="D32" s="195">
        <f t="shared" si="0"/>
        <v>-0.22260835303389115</v>
      </c>
      <c r="E32" s="194">
        <f>PPCL_NG!J32+PPCL_Spot!J32+GT_NG!J32+GT_Spot!J32+Bawana_NG!J32+Bawana_RLNG!J32+Bawana_Spot!J32</f>
        <v>53.75</v>
      </c>
      <c r="F32" s="194">
        <f>PPCL_NG!Q32+PPCL_Spot!Q32+GT_NG!Q32+GT_Spot!Q32+Bawana_NG!Q32+Bawana_RLNG!Q32+Bawana_Spot!Q32</f>
        <v>53.871815077488833</v>
      </c>
      <c r="G32" s="195">
        <f t="shared" si="1"/>
        <v>-0.12181507748883291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13.3</v>
      </c>
      <c r="L32" s="194">
        <f>PPCL_NG!S32+PPCL_Spot!S32+GT_NG!S32+GT_Spot!S32+Bawana_NG!S32+Bawana_RLNG!S32+Bawana_Spot!S32</f>
        <v>13.32659049120042</v>
      </c>
      <c r="M32" s="195">
        <f t="shared" si="3"/>
        <v>-2.6590491200419564E-2</v>
      </c>
      <c r="N32" s="194">
        <f>PPCL_NG!M32+PPCL_Spot!M32+GT_NG!M32+GT_Spot!M32+Bawana_NG!M32+Bawana_RLNG!M32+Bawana_Spot!M32</f>
        <v>81.03</v>
      </c>
      <c r="O32" s="194">
        <f>PPCL_NG!T32+PPCL_Spot!T32+GT_NG!T32+GT_Spot!T32+Bawana_NG!T32+Bawana_RLNG!T32+Bawana_Spot!T32</f>
        <v>81.188986078276855</v>
      </c>
      <c r="P32" s="195">
        <f t="shared" si="4"/>
        <v>-0.15898607827685396</v>
      </c>
      <c r="Q32" s="195">
        <f t="shared" si="5"/>
        <v>-0.52999999999999758</v>
      </c>
    </row>
    <row r="33" spans="1:17">
      <c r="A33" s="34" t="s">
        <v>75</v>
      </c>
      <c r="B33" s="194">
        <f>PPCL_NG!I33+PPCL_Spot!I33+GT_NG!I33+GT_Spot!I33+Bawana_NG!I33+Bawana_RLNG!I33+Bawana_Spot!I33</f>
        <v>90.99</v>
      </c>
      <c r="C33" s="194">
        <f>PPCL_NG!P33+PPCL_Spot!P33+GT_NG!P33+GT_Spot!P33+Bawana_NG!P33+Bawana_RLNG!P33+Bawana_Spot!P33</f>
        <v>91.212608353033886</v>
      </c>
      <c r="D33" s="195">
        <f t="shared" si="0"/>
        <v>-0.22260835303389115</v>
      </c>
      <c r="E33" s="194">
        <f>PPCL_NG!J33+PPCL_Spot!J33+GT_NG!J33+GT_Spot!J33+Bawana_NG!J33+Bawana_RLNG!J33+Bawana_Spot!J33</f>
        <v>53.75</v>
      </c>
      <c r="F33" s="194">
        <f>PPCL_NG!Q33+PPCL_Spot!Q33+GT_NG!Q33+GT_Spot!Q33+Bawana_NG!Q33+Bawana_RLNG!Q33+Bawana_Spot!Q33</f>
        <v>53.871815077488833</v>
      </c>
      <c r="G33" s="195">
        <f t="shared" si="1"/>
        <v>-0.12181507748883291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13.3</v>
      </c>
      <c r="L33" s="194">
        <f>PPCL_NG!S33+PPCL_Spot!S33+GT_NG!S33+GT_Spot!S33+Bawana_NG!S33+Bawana_RLNG!S33+Bawana_Spot!S33</f>
        <v>13.32659049120042</v>
      </c>
      <c r="M33" s="195">
        <f t="shared" si="3"/>
        <v>-2.6590491200419564E-2</v>
      </c>
      <c r="N33" s="194">
        <f>PPCL_NG!M33+PPCL_Spot!M33+GT_NG!M33+GT_Spot!M33+Bawana_NG!M33+Bawana_RLNG!M33+Bawana_Spot!M33</f>
        <v>81.03</v>
      </c>
      <c r="O33" s="194">
        <f>PPCL_NG!T33+PPCL_Spot!T33+GT_NG!T33+GT_Spot!T33+Bawana_NG!T33+Bawana_RLNG!T33+Bawana_Spot!T33</f>
        <v>81.188986078276855</v>
      </c>
      <c r="P33" s="195">
        <f t="shared" si="4"/>
        <v>-0.15898607827685396</v>
      </c>
      <c r="Q33" s="195">
        <f t="shared" si="5"/>
        <v>-0.52999999999999758</v>
      </c>
    </row>
    <row r="34" spans="1:17">
      <c r="A34" s="34" t="s">
        <v>76</v>
      </c>
      <c r="B34" s="194">
        <f>PPCL_NG!I34+PPCL_Spot!I34+GT_NG!I34+GT_Spot!I34+Bawana_NG!I34+Bawana_RLNG!I34+Bawana_Spot!I34</f>
        <v>115.6</v>
      </c>
      <c r="C34" s="194">
        <f>PPCL_NG!P34+PPCL_Spot!P34+GT_NG!P34+GT_Spot!P34+Bawana_NG!P34+Bawana_RLNG!P34+Bawana_Spot!P34</f>
        <v>115.82260835303389</v>
      </c>
      <c r="D34" s="195">
        <f t="shared" si="0"/>
        <v>-0.22260835303389115</v>
      </c>
      <c r="E34" s="194">
        <f>PPCL_NG!J34+PPCL_Spot!J34+GT_NG!J34+GT_Spot!J34+Bawana_NG!J34+Bawana_RLNG!J34+Bawana_Spot!J34</f>
        <v>53.75</v>
      </c>
      <c r="F34" s="194">
        <f>PPCL_NG!Q34+PPCL_Spot!Q34+GT_NG!Q34+GT_Spot!Q34+Bawana_NG!Q34+Bawana_RLNG!Q34+Bawana_Spot!Q34</f>
        <v>53.871815077488833</v>
      </c>
      <c r="G34" s="195">
        <f t="shared" si="1"/>
        <v>-0.12181507748883291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81.03</v>
      </c>
      <c r="O34" s="194">
        <f>PPCL_NG!T34+PPCL_Spot!T34+GT_NG!T34+GT_Spot!T34+Bawana_NG!T34+Bawana_RLNG!T34+Bawana_Spot!T34</f>
        <v>81.188986078276855</v>
      </c>
      <c r="P34" s="195">
        <f t="shared" si="4"/>
        <v>-0.15898607827685396</v>
      </c>
      <c r="Q34" s="195">
        <f t="shared" si="5"/>
        <v>-0.52999999999999825</v>
      </c>
    </row>
    <row r="35" spans="1:17">
      <c r="A35" s="34" t="s">
        <v>77</v>
      </c>
      <c r="B35" s="194">
        <f>PPCL_NG!I35+PPCL_Spot!I35+GT_NG!I35+GT_Spot!I35+Bawana_NG!I35+Bawana_RLNG!I35+Bawana_Spot!I35</f>
        <v>115.6</v>
      </c>
      <c r="C35" s="194">
        <f>PPCL_NG!P35+PPCL_Spot!P35+GT_NG!P35+GT_Spot!P35+Bawana_NG!P35+Bawana_RLNG!P35+Bawana_Spot!P35</f>
        <v>115.82260835303389</v>
      </c>
      <c r="D35" s="195">
        <f t="shared" si="0"/>
        <v>-0.22260835303389115</v>
      </c>
      <c r="E35" s="194">
        <f>PPCL_NG!J35+PPCL_Spot!J35+GT_NG!J35+GT_Spot!J35+Bawana_NG!J35+Bawana_RLNG!J35+Bawana_Spot!J35</f>
        <v>53.75</v>
      </c>
      <c r="F35" s="194">
        <f>PPCL_NG!Q35+PPCL_Spot!Q35+GT_NG!Q35+GT_Spot!Q35+Bawana_NG!Q35+Bawana_RLNG!Q35+Bawana_Spot!Q35</f>
        <v>53.871815077488833</v>
      </c>
      <c r="G35" s="195">
        <f t="shared" si="1"/>
        <v>-0.12181507748883291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81.03</v>
      </c>
      <c r="O35" s="194">
        <f>PPCL_NG!T35+PPCL_Spot!T35+GT_NG!T35+GT_Spot!T35+Bawana_NG!T35+Bawana_RLNG!T35+Bawana_Spot!T35</f>
        <v>81.188986078276855</v>
      </c>
      <c r="P35" s="195">
        <f t="shared" si="4"/>
        <v>-0.15898607827685396</v>
      </c>
      <c r="Q35" s="195">
        <f t="shared" si="5"/>
        <v>-0.52999999999999825</v>
      </c>
    </row>
    <row r="36" spans="1:17">
      <c r="A36" s="34" t="s">
        <v>78</v>
      </c>
      <c r="B36" s="194">
        <f>PPCL_NG!I36+PPCL_Spot!I36+GT_NG!I36+GT_Spot!I36+Bawana_NG!I36+Bawana_RLNG!I36+Bawana_Spot!I36</f>
        <v>115.6</v>
      </c>
      <c r="C36" s="194">
        <f>PPCL_NG!P36+PPCL_Spot!P36+GT_NG!P36+GT_Spot!P36+Bawana_NG!P36+Bawana_RLNG!P36+Bawana_Spot!P36</f>
        <v>115.82260835303389</v>
      </c>
      <c r="D36" s="195">
        <f t="shared" si="0"/>
        <v>-0.22260835303389115</v>
      </c>
      <c r="E36" s="194">
        <f>PPCL_NG!J36+PPCL_Spot!J36+GT_NG!J36+GT_Spot!J36+Bawana_NG!J36+Bawana_RLNG!J36+Bawana_Spot!J36</f>
        <v>53.75</v>
      </c>
      <c r="F36" s="194">
        <f>PPCL_NG!Q36+PPCL_Spot!Q36+GT_NG!Q36+GT_Spot!Q36+Bawana_NG!Q36+Bawana_RLNG!Q36+Bawana_Spot!Q36</f>
        <v>53.871815077488833</v>
      </c>
      <c r="G36" s="195">
        <f t="shared" si="1"/>
        <v>-0.12181507748883291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81.03</v>
      </c>
      <c r="O36" s="194">
        <f>PPCL_NG!T36+PPCL_Spot!T36+GT_NG!T36+GT_Spot!T36+Bawana_NG!T36+Bawana_RLNG!T36+Bawana_Spot!T36</f>
        <v>81.188986078276855</v>
      </c>
      <c r="P36" s="195">
        <f t="shared" si="4"/>
        <v>-0.15898607827685396</v>
      </c>
      <c r="Q36" s="195">
        <f t="shared" si="5"/>
        <v>-0.52999999999999825</v>
      </c>
    </row>
    <row r="37" spans="1:17">
      <c r="A37" s="34" t="s">
        <v>79</v>
      </c>
      <c r="B37" s="194">
        <f>PPCL_NG!I37+PPCL_Spot!I37+GT_NG!I37+GT_Spot!I37+Bawana_NG!I37+Bawana_RLNG!I37+Bawana_Spot!I37</f>
        <v>90.99</v>
      </c>
      <c r="C37" s="194">
        <f>PPCL_NG!P37+PPCL_Spot!P37+GT_NG!P37+GT_Spot!P37+Bawana_NG!P37+Bawana_RLNG!P37+Bawana_Spot!P37</f>
        <v>91.212608353033886</v>
      </c>
      <c r="D37" s="195">
        <f t="shared" si="0"/>
        <v>-0.22260835303389115</v>
      </c>
      <c r="E37" s="194">
        <f>PPCL_NG!J37+PPCL_Spot!J37+GT_NG!J37+GT_Spot!J37+Bawana_NG!J37+Bawana_RLNG!J37+Bawana_Spot!J37</f>
        <v>53.75</v>
      </c>
      <c r="F37" s="194">
        <f>PPCL_NG!Q37+PPCL_Spot!Q37+GT_NG!Q37+GT_Spot!Q37+Bawana_NG!Q37+Bawana_RLNG!Q37+Bawana_Spot!Q37</f>
        <v>53.871815077488833</v>
      </c>
      <c r="G37" s="195">
        <f t="shared" si="1"/>
        <v>-0.12181507748883291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13.3</v>
      </c>
      <c r="L37" s="194">
        <f>PPCL_NG!S37+PPCL_Spot!S37+GT_NG!S37+GT_Spot!S37+Bawana_NG!S37+Bawana_RLNG!S37+Bawana_Spot!S37</f>
        <v>13.32659049120042</v>
      </c>
      <c r="M37" s="195">
        <f t="shared" si="3"/>
        <v>-2.6590491200419564E-2</v>
      </c>
      <c r="N37" s="194">
        <f>PPCL_NG!M37+PPCL_Spot!M37+GT_NG!M37+GT_Spot!M37+Bawana_NG!M37+Bawana_RLNG!M37+Bawana_Spot!M37</f>
        <v>81.03</v>
      </c>
      <c r="O37" s="194">
        <f>PPCL_NG!T37+PPCL_Spot!T37+GT_NG!T37+GT_Spot!T37+Bawana_NG!T37+Bawana_RLNG!T37+Bawana_Spot!T37</f>
        <v>81.188986078276855</v>
      </c>
      <c r="P37" s="195">
        <f t="shared" si="4"/>
        <v>-0.15898607827685396</v>
      </c>
      <c r="Q37" s="195">
        <f t="shared" si="5"/>
        <v>-0.52999999999999758</v>
      </c>
    </row>
    <row r="38" spans="1:17">
      <c r="A38" s="34" t="s">
        <v>80</v>
      </c>
      <c r="B38" s="194">
        <f>PPCL_NG!I38+PPCL_Spot!I38+GT_NG!I38+GT_Spot!I38+Bawana_NG!I38+Bawana_RLNG!I38+Bawana_Spot!I38</f>
        <v>90.99</v>
      </c>
      <c r="C38" s="194">
        <f>PPCL_NG!P38+PPCL_Spot!P38+GT_NG!P38+GT_Spot!P38+Bawana_NG!P38+Bawana_RLNG!P38+Bawana_Spot!P38</f>
        <v>91.212608353033886</v>
      </c>
      <c r="D38" s="195">
        <f t="shared" si="0"/>
        <v>-0.22260835303389115</v>
      </c>
      <c r="E38" s="194">
        <f>PPCL_NG!J38+PPCL_Spot!J38+GT_NG!J38+GT_Spot!J38+Bawana_NG!J38+Bawana_RLNG!J38+Bawana_Spot!J38</f>
        <v>53.75</v>
      </c>
      <c r="F38" s="194">
        <f>PPCL_NG!Q38+PPCL_Spot!Q38+GT_NG!Q38+GT_Spot!Q38+Bawana_NG!Q38+Bawana_RLNG!Q38+Bawana_Spot!Q38</f>
        <v>53.871815077488833</v>
      </c>
      <c r="G38" s="195">
        <f t="shared" si="1"/>
        <v>-0.12181507748883291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13.3</v>
      </c>
      <c r="L38" s="194">
        <f>PPCL_NG!S38+PPCL_Spot!S38+GT_NG!S38+GT_Spot!S38+Bawana_NG!S38+Bawana_RLNG!S38+Bawana_Spot!S38</f>
        <v>13.32659049120042</v>
      </c>
      <c r="M38" s="195">
        <f t="shared" si="3"/>
        <v>-2.6590491200419564E-2</v>
      </c>
      <c r="N38" s="194">
        <f>PPCL_NG!M38+PPCL_Spot!M38+GT_NG!M38+GT_Spot!M38+Bawana_NG!M38+Bawana_RLNG!M38+Bawana_Spot!M38</f>
        <v>81.03</v>
      </c>
      <c r="O38" s="194">
        <f>PPCL_NG!T38+PPCL_Spot!T38+GT_NG!T38+GT_Spot!T38+Bawana_NG!T38+Bawana_RLNG!T38+Bawana_Spot!T38</f>
        <v>81.188986078276855</v>
      </c>
      <c r="P38" s="195">
        <f t="shared" si="4"/>
        <v>-0.15898607827685396</v>
      </c>
      <c r="Q38" s="195">
        <f t="shared" si="5"/>
        <v>-0.52999999999999758</v>
      </c>
    </row>
    <row r="39" spans="1:17">
      <c r="A39" s="34" t="s">
        <v>81</v>
      </c>
      <c r="B39" s="194">
        <f>PPCL_NG!I39+PPCL_Spot!I39+GT_NG!I39+GT_Spot!I39+Bawana_NG!I39+Bawana_RLNG!I39+Bawana_Spot!I39</f>
        <v>92.1</v>
      </c>
      <c r="C39" s="194">
        <f>PPCL_NG!P39+PPCL_Spot!P39+GT_NG!P39+GT_Spot!P39+Bawana_NG!P39+Bawana_RLNG!P39+Bawana_Spot!P39</f>
        <v>92.319044483395373</v>
      </c>
      <c r="D39" s="195">
        <f t="shared" si="0"/>
        <v>-0.21904448339537907</v>
      </c>
      <c r="E39" s="194">
        <f>PPCL_NG!J39+PPCL_Spot!J39+GT_NG!J39+GT_Spot!J39+Bawana_NG!J39+Bawana_RLNG!J39+Bawana_Spot!J39</f>
        <v>53.75</v>
      </c>
      <c r="F39" s="194">
        <f>PPCL_NG!Q39+PPCL_Spot!Q39+GT_NG!Q39+GT_Spot!Q39+Bawana_NG!Q39+Bawana_RLNG!Q39+Bawana_Spot!Q39</f>
        <v>53.86970794132101</v>
      </c>
      <c r="G39" s="195">
        <f t="shared" si="1"/>
        <v>-0.11970794132101048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4.9997658737591308</v>
      </c>
      <c r="J39" s="195">
        <f t="shared" si="2"/>
        <v>2.3412624086915912E-4</v>
      </c>
      <c r="K39" s="194">
        <f>PPCL_NG!L39+PPCL_Spot!L39+GT_NG!L39+GT_Spot!L39+Bawana_NG!L39+Bawana_RLNG!L39+Bawana_Spot!L39</f>
        <v>19.75</v>
      </c>
      <c r="L39" s="194">
        <f>PPCL_NG!S39+PPCL_Spot!S39+GT_NG!S39+GT_Spot!S39+Bawana_NG!S39+Bawana_RLNG!S39+Bawana_Spot!S39</f>
        <v>19.775755128773</v>
      </c>
      <c r="M39" s="195">
        <f t="shared" si="3"/>
        <v>-2.5755128772999569E-2</v>
      </c>
      <c r="N39" s="194">
        <f>PPCL_NG!M39+PPCL_Spot!M39+GT_NG!M39+GT_Spot!M39+Bawana_NG!M39+Bawana_RLNG!M39+Bawana_Spot!M39</f>
        <v>81.03</v>
      </c>
      <c r="O39" s="194">
        <f>PPCL_NG!T39+PPCL_Spot!T39+GT_NG!T39+GT_Spot!T39+Bawana_NG!T39+Bawana_RLNG!T39+Bawana_Spot!T39</f>
        <v>81.185726572751477</v>
      </c>
      <c r="P39" s="195">
        <f t="shared" si="4"/>
        <v>-0.15572657275147606</v>
      </c>
      <c r="Q39" s="195">
        <f t="shared" si="5"/>
        <v>-0.51999999999999602</v>
      </c>
    </row>
    <row r="40" spans="1:17">
      <c r="A40" s="34" t="s">
        <v>82</v>
      </c>
      <c r="B40" s="194">
        <f>PPCL_NG!I40+PPCL_Spot!I40+GT_NG!I40+GT_Spot!I40+Bawana_NG!I40+Bawana_RLNG!I40+Bawana_Spot!I40</f>
        <v>92.1</v>
      </c>
      <c r="C40" s="194">
        <f>PPCL_NG!P40+PPCL_Spot!P40+GT_NG!P40+GT_Spot!P40+Bawana_NG!P40+Bawana_RLNG!P40+Bawana_Spot!P40</f>
        <v>92.319044483395373</v>
      </c>
      <c r="D40" s="195">
        <f t="shared" si="0"/>
        <v>-0.21904448339537907</v>
      </c>
      <c r="E40" s="194">
        <f>PPCL_NG!J40+PPCL_Spot!J40+GT_NG!J40+GT_Spot!J40+Bawana_NG!J40+Bawana_RLNG!J40+Bawana_Spot!J40</f>
        <v>53.75</v>
      </c>
      <c r="F40" s="194">
        <f>PPCL_NG!Q40+PPCL_Spot!Q40+GT_NG!Q40+GT_Spot!Q40+Bawana_NG!Q40+Bawana_RLNG!Q40+Bawana_Spot!Q40</f>
        <v>53.86970794132101</v>
      </c>
      <c r="G40" s="195">
        <f t="shared" si="1"/>
        <v>-0.11970794132101048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4.9997658737591308</v>
      </c>
      <c r="J40" s="195">
        <f t="shared" si="2"/>
        <v>2.3412624086915912E-4</v>
      </c>
      <c r="K40" s="194">
        <f>PPCL_NG!L40+PPCL_Spot!L40+GT_NG!L40+GT_Spot!L40+Bawana_NG!L40+Bawana_RLNG!L40+Bawana_Spot!L40</f>
        <v>19.75</v>
      </c>
      <c r="L40" s="194">
        <f>PPCL_NG!S40+PPCL_Spot!S40+GT_NG!S40+GT_Spot!S40+Bawana_NG!S40+Bawana_RLNG!S40+Bawana_Spot!S40</f>
        <v>19.775755128773</v>
      </c>
      <c r="M40" s="195">
        <f t="shared" si="3"/>
        <v>-2.5755128772999569E-2</v>
      </c>
      <c r="N40" s="194">
        <f>PPCL_NG!M40+PPCL_Spot!M40+GT_NG!M40+GT_Spot!M40+Bawana_NG!M40+Bawana_RLNG!M40+Bawana_Spot!M40</f>
        <v>81.03</v>
      </c>
      <c r="O40" s="194">
        <f>PPCL_NG!T40+PPCL_Spot!T40+GT_NG!T40+GT_Spot!T40+Bawana_NG!T40+Bawana_RLNG!T40+Bawana_Spot!T40</f>
        <v>81.185726572751477</v>
      </c>
      <c r="P40" s="195">
        <f t="shared" si="4"/>
        <v>-0.15572657275147606</v>
      </c>
      <c r="Q40" s="195">
        <f t="shared" si="5"/>
        <v>-0.51999999999999602</v>
      </c>
    </row>
    <row r="41" spans="1:17">
      <c r="A41" s="34" t="s">
        <v>83</v>
      </c>
      <c r="B41" s="194">
        <f>PPCL_NG!I41+PPCL_Spot!I41+GT_NG!I41+GT_Spot!I41+Bawana_NG!I41+Bawana_RLNG!I41+Bawana_Spot!I41</f>
        <v>100.00999999999999</v>
      </c>
      <c r="C41" s="194">
        <f>PPCL_NG!P41+PPCL_Spot!P41+GT_NG!P41+GT_Spot!P41+Bawana_NG!P41+Bawana_RLNG!P41+Bawana_Spot!P41</f>
        <v>100.23649798777301</v>
      </c>
      <c r="D41" s="195">
        <f t="shared" si="0"/>
        <v>-0.22649798777301555</v>
      </c>
      <c r="E41" s="194">
        <f>PPCL_NG!J41+PPCL_Spot!J41+GT_NG!J41+GT_Spot!J41+Bawana_NG!J41+Bawana_RLNG!J41+Bawana_Spot!J41</f>
        <v>57.34</v>
      </c>
      <c r="F41" s="194">
        <f>PPCL_NG!Q41+PPCL_Spot!Q41+GT_NG!Q41+GT_Spot!Q41+Bawana_NG!Q41+Bawana_RLNG!Q41+Bawana_Spot!Q41</f>
        <v>57.464064510385455</v>
      </c>
      <c r="G41" s="195">
        <f t="shared" si="1"/>
        <v>-0.12406451038545185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21.6</v>
      </c>
      <c r="L41" s="194">
        <f>PPCL_NG!S41+PPCL_Spot!S41+GT_NG!S41+GT_Spot!S41+Bawana_NG!S41+Bawana_RLNG!S41+Bawana_Spot!S41</f>
        <v>21.627502023073941</v>
      </c>
      <c r="M41" s="195">
        <f t="shared" si="3"/>
        <v>-2.7502023073939341E-2</v>
      </c>
      <c r="N41" s="194">
        <f>PPCL_NG!M41+PPCL_Spot!M41+GT_NG!M41+GT_Spot!M41+Bawana_NG!M41+Bawana_RLNG!M41+Bawana_Spot!M41</f>
        <v>70.13</v>
      </c>
      <c r="O41" s="194">
        <f>PPCL_NG!T41+PPCL_Spot!T41+GT_NG!T41+GT_Spot!T41+Bawana_NG!T41+Bawana_RLNG!T41+Bawana_Spot!T41</f>
        <v>70.291704008002327</v>
      </c>
      <c r="P41" s="195">
        <f t="shared" si="4"/>
        <v>-0.16170400800233153</v>
      </c>
      <c r="Q41" s="195">
        <f t="shared" si="5"/>
        <v>-0.53999999999997961</v>
      </c>
    </row>
    <row r="42" spans="1:17">
      <c r="A42" s="34" t="s">
        <v>84</v>
      </c>
      <c r="B42" s="194">
        <f>PPCL_NG!I42+PPCL_Spot!I42+GT_NG!I42+GT_Spot!I42+Bawana_NG!I42+Bawana_RLNG!I42+Bawana_Spot!I42</f>
        <v>100.00999999999999</v>
      </c>
      <c r="C42" s="194">
        <f>PPCL_NG!P42+PPCL_Spot!P42+GT_NG!P42+GT_Spot!P42+Bawana_NG!P42+Bawana_RLNG!P42+Bawana_Spot!P42</f>
        <v>100.23649798777301</v>
      </c>
      <c r="D42" s="195">
        <f t="shared" si="0"/>
        <v>-0.22649798777301555</v>
      </c>
      <c r="E42" s="194">
        <f>PPCL_NG!J42+PPCL_Spot!J42+GT_NG!J42+GT_Spot!J42+Bawana_NG!J42+Bawana_RLNG!J42+Bawana_Spot!J42</f>
        <v>57.34</v>
      </c>
      <c r="F42" s="194">
        <f>PPCL_NG!Q42+PPCL_Spot!Q42+GT_NG!Q42+GT_Spot!Q42+Bawana_NG!Q42+Bawana_RLNG!Q42+Bawana_Spot!Q42</f>
        <v>57.464064510385455</v>
      </c>
      <c r="G42" s="195">
        <f t="shared" si="1"/>
        <v>-0.12406451038545185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21.6</v>
      </c>
      <c r="L42" s="194">
        <f>PPCL_NG!S42+PPCL_Spot!S42+GT_NG!S42+GT_Spot!S42+Bawana_NG!S42+Bawana_RLNG!S42+Bawana_Spot!S42</f>
        <v>21.627502023073941</v>
      </c>
      <c r="M42" s="195">
        <f t="shared" si="3"/>
        <v>-2.7502023073939341E-2</v>
      </c>
      <c r="N42" s="194">
        <f>PPCL_NG!M42+PPCL_Spot!M42+GT_NG!M42+GT_Spot!M42+Bawana_NG!M42+Bawana_RLNG!M42+Bawana_Spot!M42</f>
        <v>70.13</v>
      </c>
      <c r="O42" s="194">
        <f>PPCL_NG!T42+PPCL_Spot!T42+GT_NG!T42+GT_Spot!T42+Bawana_NG!T42+Bawana_RLNG!T42+Bawana_Spot!T42</f>
        <v>70.291704008002327</v>
      </c>
      <c r="P42" s="195">
        <f t="shared" si="4"/>
        <v>-0.16170400800233153</v>
      </c>
      <c r="Q42" s="195">
        <f t="shared" si="5"/>
        <v>-0.53999999999997961</v>
      </c>
    </row>
    <row r="43" spans="1:17">
      <c r="A43" s="34" t="s">
        <v>85</v>
      </c>
      <c r="B43" s="194">
        <f>PPCL_NG!I43+PPCL_Spot!I43+GT_NG!I43+GT_Spot!I43+Bawana_NG!I43+Bawana_RLNG!I43+Bawana_Spot!I43</f>
        <v>99.59</v>
      </c>
      <c r="C43" s="194">
        <f>PPCL_NG!P43+PPCL_Spot!P43+GT_NG!P43+GT_Spot!P43+Bawana_NG!P43+Bawana_RLNG!P43+Bawana_Spot!P43</f>
        <v>99.816498213104381</v>
      </c>
      <c r="D43" s="195">
        <f t="shared" si="0"/>
        <v>-0.22649821310437801</v>
      </c>
      <c r="E43" s="194">
        <f>PPCL_NG!J43+PPCL_Spot!J43+GT_NG!J43+GT_Spot!J43+Bawana_NG!J43+Bawana_RLNG!J43+Bawana_Spot!J43</f>
        <v>57.11</v>
      </c>
      <c r="F43" s="194">
        <f>PPCL_NG!Q43+PPCL_Spot!Q43+GT_NG!Q43+GT_Spot!Q43+Bawana_NG!Q43+Bawana_RLNG!Q43+Bawana_Spot!Q43</f>
        <v>57.234062219516531</v>
      </c>
      <c r="G43" s="195">
        <f t="shared" si="1"/>
        <v>-0.12406221951653151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21.55</v>
      </c>
      <c r="L43" s="194">
        <f>PPCL_NG!S43+PPCL_Spot!S43+GT_NG!S43+GT_Spot!S43+Bawana_NG!S43+Bawana_RLNG!S43+Bawana_Spot!S43</f>
        <v>21.577504464163784</v>
      </c>
      <c r="M43" s="195">
        <f t="shared" si="3"/>
        <v>-2.7504464163783382E-2</v>
      </c>
      <c r="N43" s="194">
        <f>PPCL_NG!M43+PPCL_Spot!M43+GT_NG!M43+GT_Spot!M43+Bawana_NG!M43+Bawana_RLNG!M43+Bawana_Spot!M43</f>
        <v>69.83</v>
      </c>
      <c r="O43" s="194">
        <f>PPCL_NG!T43+PPCL_Spot!T43+GT_NG!T43+GT_Spot!T43+Bawana_NG!T43+Bawana_RLNG!T43+Bawana_Spot!T43</f>
        <v>69.99170363245004</v>
      </c>
      <c r="P43" s="195">
        <f t="shared" si="4"/>
        <v>-0.16170363245004182</v>
      </c>
      <c r="Q43" s="195">
        <f t="shared" si="5"/>
        <v>-0.53999999999997605</v>
      </c>
    </row>
    <row r="44" spans="1:17">
      <c r="A44" s="34" t="s">
        <v>86</v>
      </c>
      <c r="B44" s="194">
        <f>PPCL_NG!I44+PPCL_Spot!I44+GT_NG!I44+GT_Spot!I44+Bawana_NG!I44+Bawana_RLNG!I44+Bawana_Spot!I44</f>
        <v>99.59</v>
      </c>
      <c r="C44" s="194">
        <f>PPCL_NG!P44+PPCL_Spot!P44+GT_NG!P44+GT_Spot!P44+Bawana_NG!P44+Bawana_RLNG!P44+Bawana_Spot!P44</f>
        <v>99.816498213104381</v>
      </c>
      <c r="D44" s="195">
        <f t="shared" si="0"/>
        <v>-0.22649821310437801</v>
      </c>
      <c r="E44" s="194">
        <f>PPCL_NG!J44+PPCL_Spot!J44+GT_NG!J44+GT_Spot!J44+Bawana_NG!J44+Bawana_RLNG!J44+Bawana_Spot!J44</f>
        <v>57.11</v>
      </c>
      <c r="F44" s="194">
        <f>PPCL_NG!Q44+PPCL_Spot!Q44+GT_NG!Q44+GT_Spot!Q44+Bawana_NG!Q44+Bawana_RLNG!Q44+Bawana_Spot!Q44</f>
        <v>57.234062219516531</v>
      </c>
      <c r="G44" s="195">
        <f t="shared" si="1"/>
        <v>-0.12406221951653151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21.55</v>
      </c>
      <c r="L44" s="194">
        <f>PPCL_NG!S44+PPCL_Spot!S44+GT_NG!S44+GT_Spot!S44+Bawana_NG!S44+Bawana_RLNG!S44+Bawana_Spot!S44</f>
        <v>21.577504464163784</v>
      </c>
      <c r="M44" s="195">
        <f t="shared" si="3"/>
        <v>-2.7504464163783382E-2</v>
      </c>
      <c r="N44" s="194">
        <f>PPCL_NG!M44+PPCL_Spot!M44+GT_NG!M44+GT_Spot!M44+Bawana_NG!M44+Bawana_RLNG!M44+Bawana_Spot!M44</f>
        <v>69.83</v>
      </c>
      <c r="O44" s="194">
        <f>PPCL_NG!T44+PPCL_Spot!T44+GT_NG!T44+GT_Spot!T44+Bawana_NG!T44+Bawana_RLNG!T44+Bawana_Spot!T44</f>
        <v>69.99170363245004</v>
      </c>
      <c r="P44" s="195">
        <f t="shared" si="4"/>
        <v>-0.16170363245004182</v>
      </c>
      <c r="Q44" s="195">
        <f t="shared" si="5"/>
        <v>-0.53999999999997605</v>
      </c>
    </row>
    <row r="45" spans="1:17">
      <c r="A45" s="34" t="s">
        <v>87</v>
      </c>
      <c r="B45" s="194">
        <f>PPCL_NG!I45+PPCL_Spot!I45+GT_NG!I45+GT_Spot!I45+Bawana_NG!I45+Bawana_RLNG!I45+Bawana_Spot!I45</f>
        <v>99.59</v>
      </c>
      <c r="C45" s="194">
        <f>PPCL_NG!P45+PPCL_Spot!P45+GT_NG!P45+GT_Spot!P45+Bawana_NG!P45+Bawana_RLNG!P45+Bawana_Spot!P45</f>
        <v>99.816498213104381</v>
      </c>
      <c r="D45" s="195">
        <f t="shared" si="0"/>
        <v>-0.22649821310437801</v>
      </c>
      <c r="E45" s="194">
        <f>PPCL_NG!J45+PPCL_Spot!J45+GT_NG!J45+GT_Spot!J45+Bawana_NG!J45+Bawana_RLNG!J45+Bawana_Spot!J45</f>
        <v>57.11</v>
      </c>
      <c r="F45" s="194">
        <f>PPCL_NG!Q45+PPCL_Spot!Q45+GT_NG!Q45+GT_Spot!Q45+Bawana_NG!Q45+Bawana_RLNG!Q45+Bawana_Spot!Q45</f>
        <v>57.234062219516531</v>
      </c>
      <c r="G45" s="195">
        <f t="shared" si="1"/>
        <v>-0.12406221951653151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21.55</v>
      </c>
      <c r="L45" s="194">
        <f>PPCL_NG!S45+PPCL_Spot!S45+GT_NG!S45+GT_Spot!S45+Bawana_NG!S45+Bawana_RLNG!S45+Bawana_Spot!S45</f>
        <v>21.577504464163784</v>
      </c>
      <c r="M45" s="195">
        <f t="shared" si="3"/>
        <v>-2.7504464163783382E-2</v>
      </c>
      <c r="N45" s="194">
        <f>PPCL_NG!M45+PPCL_Spot!M45+GT_NG!M45+GT_Spot!M45+Bawana_NG!M45+Bawana_RLNG!M45+Bawana_Spot!M45</f>
        <v>69.83</v>
      </c>
      <c r="O45" s="194">
        <f>PPCL_NG!T45+PPCL_Spot!T45+GT_NG!T45+GT_Spot!T45+Bawana_NG!T45+Bawana_RLNG!T45+Bawana_Spot!T45</f>
        <v>69.99170363245004</v>
      </c>
      <c r="P45" s="195">
        <f t="shared" si="4"/>
        <v>-0.16170363245004182</v>
      </c>
      <c r="Q45" s="195">
        <f t="shared" si="5"/>
        <v>-0.53999999999997605</v>
      </c>
    </row>
    <row r="46" spans="1:17">
      <c r="A46" s="34" t="s">
        <v>88</v>
      </c>
      <c r="B46" s="194">
        <f>PPCL_NG!I46+PPCL_Spot!I46+GT_NG!I46+GT_Spot!I46+Bawana_NG!I46+Bawana_RLNG!I46+Bawana_Spot!I46</f>
        <v>99.59</v>
      </c>
      <c r="C46" s="194">
        <f>PPCL_NG!P46+PPCL_Spot!P46+GT_NG!P46+GT_Spot!P46+Bawana_NG!P46+Bawana_RLNG!P46+Bawana_Spot!P46</f>
        <v>99.816498213104381</v>
      </c>
      <c r="D46" s="195">
        <f t="shared" si="0"/>
        <v>-0.22649821310437801</v>
      </c>
      <c r="E46" s="194">
        <f>PPCL_NG!J46+PPCL_Spot!J46+GT_NG!J46+GT_Spot!J46+Bawana_NG!J46+Bawana_RLNG!J46+Bawana_Spot!J46</f>
        <v>57.11</v>
      </c>
      <c r="F46" s="194">
        <f>PPCL_NG!Q46+PPCL_Spot!Q46+GT_NG!Q46+GT_Spot!Q46+Bawana_NG!Q46+Bawana_RLNG!Q46+Bawana_Spot!Q46</f>
        <v>57.234062219516531</v>
      </c>
      <c r="G46" s="195">
        <f t="shared" si="1"/>
        <v>-0.12406221951653151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21.55</v>
      </c>
      <c r="L46" s="194">
        <f>PPCL_NG!S46+PPCL_Spot!S46+GT_NG!S46+GT_Spot!S46+Bawana_NG!S46+Bawana_RLNG!S46+Bawana_Spot!S46</f>
        <v>21.577504464163784</v>
      </c>
      <c r="M46" s="195">
        <f t="shared" si="3"/>
        <v>-2.7504464163783382E-2</v>
      </c>
      <c r="N46" s="194">
        <f>PPCL_NG!M46+PPCL_Spot!M46+GT_NG!M46+GT_Spot!M46+Bawana_NG!M46+Bawana_RLNG!M46+Bawana_Spot!M46</f>
        <v>69.83</v>
      </c>
      <c r="O46" s="194">
        <f>PPCL_NG!T46+PPCL_Spot!T46+GT_NG!T46+GT_Spot!T46+Bawana_NG!T46+Bawana_RLNG!T46+Bawana_Spot!T46</f>
        <v>69.99170363245004</v>
      </c>
      <c r="P46" s="195">
        <f t="shared" si="4"/>
        <v>-0.16170363245004182</v>
      </c>
      <c r="Q46" s="195">
        <f t="shared" si="5"/>
        <v>-0.53999999999997605</v>
      </c>
    </row>
    <row r="47" spans="1:17">
      <c r="A47" s="34" t="s">
        <v>89</v>
      </c>
      <c r="B47" s="194">
        <f>PPCL_NG!I47+PPCL_Spot!I47+GT_NG!I47+GT_Spot!I47+Bawana_NG!I47+Bawana_RLNG!I47+Bawana_Spot!I47</f>
        <v>100.00999999999999</v>
      </c>
      <c r="C47" s="194">
        <f>PPCL_NG!P47+PPCL_Spot!P47+GT_NG!P47+GT_Spot!P47+Bawana_NG!P47+Bawana_RLNG!P47+Bawana_Spot!P47</f>
        <v>100.23649798777301</v>
      </c>
      <c r="D47" s="195">
        <f t="shared" si="0"/>
        <v>-0.22649798777301555</v>
      </c>
      <c r="E47" s="194">
        <f>PPCL_NG!J47+PPCL_Spot!J47+GT_NG!J47+GT_Spot!J47+Bawana_NG!J47+Bawana_RLNG!J47+Bawana_Spot!J47</f>
        <v>57.34</v>
      </c>
      <c r="F47" s="194">
        <f>PPCL_NG!Q47+PPCL_Spot!Q47+GT_NG!Q47+GT_Spot!Q47+Bawana_NG!Q47+Bawana_RLNG!Q47+Bawana_Spot!Q47</f>
        <v>57.464064510385455</v>
      </c>
      <c r="G47" s="195">
        <f t="shared" si="1"/>
        <v>-0.12406451038545185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21.6</v>
      </c>
      <c r="L47" s="194">
        <f>PPCL_NG!S47+PPCL_Spot!S47+GT_NG!S47+GT_Spot!S47+Bawana_NG!S47+Bawana_RLNG!S47+Bawana_Spot!S47</f>
        <v>21.627502023073941</v>
      </c>
      <c r="M47" s="195">
        <f t="shared" si="3"/>
        <v>-2.7502023073939341E-2</v>
      </c>
      <c r="N47" s="194">
        <f>PPCL_NG!M47+PPCL_Spot!M47+GT_NG!M47+GT_Spot!M47+Bawana_NG!M47+Bawana_RLNG!M47+Bawana_Spot!M47</f>
        <v>70.13</v>
      </c>
      <c r="O47" s="194">
        <f>PPCL_NG!T47+PPCL_Spot!T47+GT_NG!T47+GT_Spot!T47+Bawana_NG!T47+Bawana_RLNG!T47+Bawana_Spot!T47</f>
        <v>70.291704008002327</v>
      </c>
      <c r="P47" s="195">
        <f t="shared" si="4"/>
        <v>-0.16170400800233153</v>
      </c>
      <c r="Q47" s="195">
        <f t="shared" si="5"/>
        <v>-0.53999999999997961</v>
      </c>
    </row>
    <row r="48" spans="1:17">
      <c r="A48" s="34" t="s">
        <v>90</v>
      </c>
      <c r="B48" s="194">
        <f>PPCL_NG!I48+PPCL_Spot!I48+GT_NG!I48+GT_Spot!I48+Bawana_NG!I48+Bawana_RLNG!I48+Bawana_Spot!I48</f>
        <v>100.00999999999999</v>
      </c>
      <c r="C48" s="194">
        <f>PPCL_NG!P48+PPCL_Spot!P48+GT_NG!P48+GT_Spot!P48+Bawana_NG!P48+Bawana_RLNG!P48+Bawana_Spot!P48</f>
        <v>100.23649798777301</v>
      </c>
      <c r="D48" s="195">
        <f t="shared" si="0"/>
        <v>-0.22649798777301555</v>
      </c>
      <c r="E48" s="194">
        <f>PPCL_NG!J48+PPCL_Spot!J48+GT_NG!J48+GT_Spot!J48+Bawana_NG!J48+Bawana_RLNG!J48+Bawana_Spot!J48</f>
        <v>57.34</v>
      </c>
      <c r="F48" s="194">
        <f>PPCL_NG!Q48+PPCL_Spot!Q48+GT_NG!Q48+GT_Spot!Q48+Bawana_NG!Q48+Bawana_RLNG!Q48+Bawana_Spot!Q48</f>
        <v>57.464064510385455</v>
      </c>
      <c r="G48" s="195">
        <f t="shared" si="1"/>
        <v>-0.12406451038545185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21.6</v>
      </c>
      <c r="L48" s="194">
        <f>PPCL_NG!S48+PPCL_Spot!S48+GT_NG!S48+GT_Spot!S48+Bawana_NG!S48+Bawana_RLNG!S48+Bawana_Spot!S48</f>
        <v>21.627502023073941</v>
      </c>
      <c r="M48" s="195">
        <f t="shared" si="3"/>
        <v>-2.7502023073939341E-2</v>
      </c>
      <c r="N48" s="194">
        <f>PPCL_NG!M48+PPCL_Spot!M48+GT_NG!M48+GT_Spot!M48+Bawana_NG!M48+Bawana_RLNG!M48+Bawana_Spot!M48</f>
        <v>70.13</v>
      </c>
      <c r="O48" s="194">
        <f>PPCL_NG!T48+PPCL_Spot!T48+GT_NG!T48+GT_Spot!T48+Bawana_NG!T48+Bawana_RLNG!T48+Bawana_Spot!T48</f>
        <v>70.291704008002327</v>
      </c>
      <c r="P48" s="195">
        <f t="shared" si="4"/>
        <v>-0.16170400800233153</v>
      </c>
      <c r="Q48" s="195">
        <f t="shared" si="5"/>
        <v>-0.53999999999997961</v>
      </c>
    </row>
    <row r="49" spans="1:17">
      <c r="A49" s="34" t="s">
        <v>91</v>
      </c>
      <c r="B49" s="194">
        <f>PPCL_NG!I49+PPCL_Spot!I49+GT_NG!I49+GT_Spot!I49+Bawana_NG!I49+Bawana_RLNG!I49+Bawana_Spot!I49</f>
        <v>100.00999999999999</v>
      </c>
      <c r="C49" s="194">
        <f>PPCL_NG!P49+PPCL_Spot!P49+GT_NG!P49+GT_Spot!P49+Bawana_NG!P49+Bawana_RLNG!P49+Bawana_Spot!P49</f>
        <v>100.23649798777301</v>
      </c>
      <c r="D49" s="195">
        <f t="shared" si="0"/>
        <v>-0.22649798777301555</v>
      </c>
      <c r="E49" s="194">
        <f>PPCL_NG!J49+PPCL_Spot!J49+GT_NG!J49+GT_Spot!J49+Bawana_NG!J49+Bawana_RLNG!J49+Bawana_Spot!J49</f>
        <v>57.34</v>
      </c>
      <c r="F49" s="194">
        <f>PPCL_NG!Q49+PPCL_Spot!Q49+GT_NG!Q49+GT_Spot!Q49+Bawana_NG!Q49+Bawana_RLNG!Q49+Bawana_Spot!Q49</f>
        <v>57.464064510385455</v>
      </c>
      <c r="G49" s="195">
        <f t="shared" si="1"/>
        <v>-0.12406451038545185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21.6</v>
      </c>
      <c r="L49" s="194">
        <f>PPCL_NG!S49+PPCL_Spot!S49+GT_NG!S49+GT_Spot!S49+Bawana_NG!S49+Bawana_RLNG!S49+Bawana_Spot!S49</f>
        <v>21.627502023073941</v>
      </c>
      <c r="M49" s="195">
        <f t="shared" si="3"/>
        <v>-2.7502023073939341E-2</v>
      </c>
      <c r="N49" s="194">
        <f>PPCL_NG!M49+PPCL_Spot!M49+GT_NG!M49+GT_Spot!M49+Bawana_NG!M49+Bawana_RLNG!M49+Bawana_Spot!M49</f>
        <v>70.13</v>
      </c>
      <c r="O49" s="194">
        <f>PPCL_NG!T49+PPCL_Spot!T49+GT_NG!T49+GT_Spot!T49+Bawana_NG!T49+Bawana_RLNG!T49+Bawana_Spot!T49</f>
        <v>70.291704008002327</v>
      </c>
      <c r="P49" s="195">
        <f t="shared" si="4"/>
        <v>-0.16170400800233153</v>
      </c>
      <c r="Q49" s="195">
        <f t="shared" si="5"/>
        <v>-0.53999999999997961</v>
      </c>
    </row>
    <row r="50" spans="1:17">
      <c r="A50" s="34" t="s">
        <v>92</v>
      </c>
      <c r="B50" s="194">
        <f>PPCL_NG!I50+PPCL_Spot!I50+GT_NG!I50+GT_Spot!I50+Bawana_NG!I50+Bawana_RLNG!I50+Bawana_Spot!I50</f>
        <v>100.00999999999999</v>
      </c>
      <c r="C50" s="194">
        <f>PPCL_NG!P50+PPCL_Spot!P50+GT_NG!P50+GT_Spot!P50+Bawana_NG!P50+Bawana_RLNG!P50+Bawana_Spot!P50</f>
        <v>100.23649798777301</v>
      </c>
      <c r="D50" s="195">
        <f t="shared" si="0"/>
        <v>-0.22649798777301555</v>
      </c>
      <c r="E50" s="194">
        <f>PPCL_NG!J50+PPCL_Spot!J50+GT_NG!J50+GT_Spot!J50+Bawana_NG!J50+Bawana_RLNG!J50+Bawana_Spot!J50</f>
        <v>57.34</v>
      </c>
      <c r="F50" s="194">
        <f>PPCL_NG!Q50+PPCL_Spot!Q50+GT_NG!Q50+GT_Spot!Q50+Bawana_NG!Q50+Bawana_RLNG!Q50+Bawana_Spot!Q50</f>
        <v>57.464064510385455</v>
      </c>
      <c r="G50" s="195">
        <f t="shared" si="1"/>
        <v>-0.12406451038545185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21.6</v>
      </c>
      <c r="L50" s="194">
        <f>PPCL_NG!S50+PPCL_Spot!S50+GT_NG!S50+GT_Spot!S50+Bawana_NG!S50+Bawana_RLNG!S50+Bawana_Spot!S50</f>
        <v>21.627502023073941</v>
      </c>
      <c r="M50" s="195">
        <f t="shared" si="3"/>
        <v>-2.7502023073939341E-2</v>
      </c>
      <c r="N50" s="194">
        <f>PPCL_NG!M50+PPCL_Spot!M50+GT_NG!M50+GT_Spot!M50+Bawana_NG!M50+Bawana_RLNG!M50+Bawana_Spot!M50</f>
        <v>70.13</v>
      </c>
      <c r="O50" s="194">
        <f>PPCL_NG!T50+PPCL_Spot!T50+GT_NG!T50+GT_Spot!T50+Bawana_NG!T50+Bawana_RLNG!T50+Bawana_Spot!T50</f>
        <v>70.291704008002327</v>
      </c>
      <c r="P50" s="195">
        <f t="shared" si="4"/>
        <v>-0.16170400800233153</v>
      </c>
      <c r="Q50" s="195">
        <f t="shared" si="5"/>
        <v>-0.53999999999997961</v>
      </c>
    </row>
    <row r="51" spans="1:17">
      <c r="A51" s="34" t="s">
        <v>93</v>
      </c>
      <c r="B51" s="194">
        <f>PPCL_NG!I51+PPCL_Spot!I51+GT_NG!I51+GT_Spot!I51+Bawana_NG!I51+Bawana_RLNG!I51+Bawana_Spot!I51</f>
        <v>100.00999999999999</v>
      </c>
      <c r="C51" s="194">
        <f>PPCL_NG!P51+PPCL_Spot!P51+GT_NG!P51+GT_Spot!P51+Bawana_NG!P51+Bawana_RLNG!P51+Bawana_Spot!P51</f>
        <v>100.23649798777301</v>
      </c>
      <c r="D51" s="195">
        <f t="shared" si="0"/>
        <v>-0.22649798777301555</v>
      </c>
      <c r="E51" s="194">
        <f>PPCL_NG!J51+PPCL_Spot!J51+GT_NG!J51+GT_Spot!J51+Bawana_NG!J51+Bawana_RLNG!J51+Bawana_Spot!J51</f>
        <v>57.34</v>
      </c>
      <c r="F51" s="194">
        <f>PPCL_NG!Q51+PPCL_Spot!Q51+GT_NG!Q51+GT_Spot!Q51+Bawana_NG!Q51+Bawana_RLNG!Q51+Bawana_Spot!Q51</f>
        <v>57.464064510385455</v>
      </c>
      <c r="G51" s="195">
        <f t="shared" si="1"/>
        <v>-0.12406451038545185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21.6</v>
      </c>
      <c r="L51" s="194">
        <f>PPCL_NG!S51+PPCL_Spot!S51+GT_NG!S51+GT_Spot!S51+Bawana_NG!S51+Bawana_RLNG!S51+Bawana_Spot!S51</f>
        <v>21.627502023073941</v>
      </c>
      <c r="M51" s="195">
        <f t="shared" si="3"/>
        <v>-2.7502023073939341E-2</v>
      </c>
      <c r="N51" s="194">
        <f>PPCL_NG!M51+PPCL_Spot!M51+GT_NG!M51+GT_Spot!M51+Bawana_NG!M51+Bawana_RLNG!M51+Bawana_Spot!M51</f>
        <v>70.13</v>
      </c>
      <c r="O51" s="194">
        <f>PPCL_NG!T51+PPCL_Spot!T51+GT_NG!T51+GT_Spot!T51+Bawana_NG!T51+Bawana_RLNG!T51+Bawana_Spot!T51</f>
        <v>70.291704008002327</v>
      </c>
      <c r="P51" s="195">
        <f t="shared" si="4"/>
        <v>-0.16170400800233153</v>
      </c>
      <c r="Q51" s="195">
        <f t="shared" si="5"/>
        <v>-0.53999999999997961</v>
      </c>
    </row>
    <row r="52" spans="1:17">
      <c r="A52" s="34" t="s">
        <v>94</v>
      </c>
      <c r="B52" s="194">
        <f>PPCL_NG!I52+PPCL_Spot!I52+GT_NG!I52+GT_Spot!I52+Bawana_NG!I52+Bawana_RLNG!I52+Bawana_Spot!I52</f>
        <v>100.00999999999999</v>
      </c>
      <c r="C52" s="194">
        <f>PPCL_NG!P52+PPCL_Spot!P52+GT_NG!P52+GT_Spot!P52+Bawana_NG!P52+Bawana_RLNG!P52+Bawana_Spot!P52</f>
        <v>100.23649798777301</v>
      </c>
      <c r="D52" s="195">
        <f t="shared" si="0"/>
        <v>-0.22649798777301555</v>
      </c>
      <c r="E52" s="194">
        <f>PPCL_NG!J52+PPCL_Spot!J52+GT_NG!J52+GT_Spot!J52+Bawana_NG!J52+Bawana_RLNG!J52+Bawana_Spot!J52</f>
        <v>57.34</v>
      </c>
      <c r="F52" s="194">
        <f>PPCL_NG!Q52+PPCL_Spot!Q52+GT_NG!Q52+GT_Spot!Q52+Bawana_NG!Q52+Bawana_RLNG!Q52+Bawana_Spot!Q52</f>
        <v>57.464064510385455</v>
      </c>
      <c r="G52" s="195">
        <f t="shared" si="1"/>
        <v>-0.12406451038545185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21.6</v>
      </c>
      <c r="L52" s="194">
        <f>PPCL_NG!S52+PPCL_Spot!S52+GT_NG!S52+GT_Spot!S52+Bawana_NG!S52+Bawana_RLNG!S52+Bawana_Spot!S52</f>
        <v>21.627502023073941</v>
      </c>
      <c r="M52" s="195">
        <f t="shared" si="3"/>
        <v>-2.7502023073939341E-2</v>
      </c>
      <c r="N52" s="194">
        <f>PPCL_NG!M52+PPCL_Spot!M52+GT_NG!M52+GT_Spot!M52+Bawana_NG!M52+Bawana_RLNG!M52+Bawana_Spot!M52</f>
        <v>70.13</v>
      </c>
      <c r="O52" s="194">
        <f>PPCL_NG!T52+PPCL_Spot!T52+GT_NG!T52+GT_Spot!T52+Bawana_NG!T52+Bawana_RLNG!T52+Bawana_Spot!T52</f>
        <v>70.291704008002327</v>
      </c>
      <c r="P52" s="195">
        <f t="shared" si="4"/>
        <v>-0.16170400800233153</v>
      </c>
      <c r="Q52" s="195">
        <f t="shared" si="5"/>
        <v>-0.53999999999997961</v>
      </c>
    </row>
    <row r="53" spans="1:17">
      <c r="A53" s="34" t="s">
        <v>95</v>
      </c>
      <c r="B53" s="194">
        <f>PPCL_NG!I53+PPCL_Spot!I53+GT_NG!I53+GT_Spot!I53+Bawana_NG!I53+Bawana_RLNG!I53+Bawana_Spot!I53</f>
        <v>100.00999999999999</v>
      </c>
      <c r="C53" s="194">
        <f>PPCL_NG!P53+PPCL_Spot!P53+GT_NG!P53+GT_Spot!P53+Bawana_NG!P53+Bawana_RLNG!P53+Bawana_Spot!P53</f>
        <v>100.23649798777301</v>
      </c>
      <c r="D53" s="195">
        <f t="shared" si="0"/>
        <v>-0.22649798777301555</v>
      </c>
      <c r="E53" s="194">
        <f>PPCL_NG!J53+PPCL_Spot!J53+GT_NG!J53+GT_Spot!J53+Bawana_NG!J53+Bawana_RLNG!J53+Bawana_Spot!J53</f>
        <v>57.34</v>
      </c>
      <c r="F53" s="194">
        <f>PPCL_NG!Q53+PPCL_Spot!Q53+GT_NG!Q53+GT_Spot!Q53+Bawana_NG!Q53+Bawana_RLNG!Q53+Bawana_Spot!Q53</f>
        <v>57.464064510385455</v>
      </c>
      <c r="G53" s="195">
        <f t="shared" si="1"/>
        <v>-0.12406451038545185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21.6</v>
      </c>
      <c r="L53" s="194">
        <f>PPCL_NG!S53+PPCL_Spot!S53+GT_NG!S53+GT_Spot!S53+Bawana_NG!S53+Bawana_RLNG!S53+Bawana_Spot!S53</f>
        <v>21.627502023073941</v>
      </c>
      <c r="M53" s="195">
        <f t="shared" si="3"/>
        <v>-2.7502023073939341E-2</v>
      </c>
      <c r="N53" s="194">
        <f>PPCL_NG!M53+PPCL_Spot!M53+GT_NG!M53+GT_Spot!M53+Bawana_NG!M53+Bawana_RLNG!M53+Bawana_Spot!M53</f>
        <v>70.13</v>
      </c>
      <c r="O53" s="194">
        <f>PPCL_NG!T53+PPCL_Spot!T53+GT_NG!T53+GT_Spot!T53+Bawana_NG!T53+Bawana_RLNG!T53+Bawana_Spot!T53</f>
        <v>70.291704008002327</v>
      </c>
      <c r="P53" s="195">
        <f t="shared" si="4"/>
        <v>-0.16170400800233153</v>
      </c>
      <c r="Q53" s="195">
        <f t="shared" si="5"/>
        <v>-0.53999999999997961</v>
      </c>
    </row>
    <row r="54" spans="1:17">
      <c r="A54" s="34" t="s">
        <v>96</v>
      </c>
      <c r="B54" s="194">
        <f>PPCL_NG!I54+PPCL_Spot!I54+GT_NG!I54+GT_Spot!I54+Bawana_NG!I54+Bawana_RLNG!I54+Bawana_Spot!I54</f>
        <v>100.00999999999999</v>
      </c>
      <c r="C54" s="194">
        <f>PPCL_NG!P54+PPCL_Spot!P54+GT_NG!P54+GT_Spot!P54+Bawana_NG!P54+Bawana_RLNG!P54+Bawana_Spot!P54</f>
        <v>100.23649798777301</v>
      </c>
      <c r="D54" s="195">
        <f t="shared" si="0"/>
        <v>-0.22649798777301555</v>
      </c>
      <c r="E54" s="194">
        <f>PPCL_NG!J54+PPCL_Spot!J54+GT_NG!J54+GT_Spot!J54+Bawana_NG!J54+Bawana_RLNG!J54+Bawana_Spot!J54</f>
        <v>57.34</v>
      </c>
      <c r="F54" s="194">
        <f>PPCL_NG!Q54+PPCL_Spot!Q54+GT_NG!Q54+GT_Spot!Q54+Bawana_NG!Q54+Bawana_RLNG!Q54+Bawana_Spot!Q54</f>
        <v>57.464064510385455</v>
      </c>
      <c r="G54" s="195">
        <f t="shared" si="1"/>
        <v>-0.12406451038545185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21.6</v>
      </c>
      <c r="L54" s="194">
        <f>PPCL_NG!S54+PPCL_Spot!S54+GT_NG!S54+GT_Spot!S54+Bawana_NG!S54+Bawana_RLNG!S54+Bawana_Spot!S54</f>
        <v>21.627502023073941</v>
      </c>
      <c r="M54" s="195">
        <f t="shared" si="3"/>
        <v>-2.7502023073939341E-2</v>
      </c>
      <c r="N54" s="194">
        <f>PPCL_NG!M54+PPCL_Spot!M54+GT_NG!M54+GT_Spot!M54+Bawana_NG!M54+Bawana_RLNG!M54+Bawana_Spot!M54</f>
        <v>70.13</v>
      </c>
      <c r="O54" s="194">
        <f>PPCL_NG!T54+PPCL_Spot!T54+GT_NG!T54+GT_Spot!T54+Bawana_NG!T54+Bawana_RLNG!T54+Bawana_Spot!T54</f>
        <v>70.291704008002327</v>
      </c>
      <c r="P54" s="195">
        <f t="shared" si="4"/>
        <v>-0.16170400800233153</v>
      </c>
      <c r="Q54" s="195">
        <f t="shared" si="5"/>
        <v>-0.53999999999997961</v>
      </c>
    </row>
    <row r="55" spans="1:17">
      <c r="A55" s="34" t="s">
        <v>97</v>
      </c>
      <c r="B55" s="194">
        <f>PPCL_NG!I55+PPCL_Spot!I55+GT_NG!I55+GT_Spot!I55+Bawana_NG!I55+Bawana_RLNG!I55+Bawana_Spot!I55</f>
        <v>100.00999999999999</v>
      </c>
      <c r="C55" s="194">
        <f>PPCL_NG!P55+PPCL_Spot!P55+GT_NG!P55+GT_Spot!P55+Bawana_NG!P55+Bawana_RLNG!P55+Bawana_Spot!P55</f>
        <v>100.23649798777301</v>
      </c>
      <c r="D55" s="195">
        <f t="shared" si="0"/>
        <v>-0.22649798777301555</v>
      </c>
      <c r="E55" s="194">
        <f>PPCL_NG!J55+PPCL_Spot!J55+GT_NG!J55+GT_Spot!J55+Bawana_NG!J55+Bawana_RLNG!J55+Bawana_Spot!J55</f>
        <v>57.34</v>
      </c>
      <c r="F55" s="194">
        <f>PPCL_NG!Q55+PPCL_Spot!Q55+GT_NG!Q55+GT_Spot!Q55+Bawana_NG!Q55+Bawana_RLNG!Q55+Bawana_Spot!Q55</f>
        <v>57.464064510385455</v>
      </c>
      <c r="G55" s="195">
        <f t="shared" si="1"/>
        <v>-0.12406451038545185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21.6</v>
      </c>
      <c r="L55" s="194">
        <f>PPCL_NG!S55+PPCL_Spot!S55+GT_NG!S55+GT_Spot!S55+Bawana_NG!S55+Bawana_RLNG!S55+Bawana_Spot!S55</f>
        <v>21.627502023073941</v>
      </c>
      <c r="M55" s="195">
        <f t="shared" si="3"/>
        <v>-2.7502023073939341E-2</v>
      </c>
      <c r="N55" s="194">
        <f>PPCL_NG!M55+PPCL_Spot!M55+GT_NG!M55+GT_Spot!M55+Bawana_NG!M55+Bawana_RLNG!M55+Bawana_Spot!M55</f>
        <v>70.13</v>
      </c>
      <c r="O55" s="194">
        <f>PPCL_NG!T55+PPCL_Spot!T55+GT_NG!T55+GT_Spot!T55+Bawana_NG!T55+Bawana_RLNG!T55+Bawana_Spot!T55</f>
        <v>70.291704008002327</v>
      </c>
      <c r="P55" s="195">
        <f t="shared" si="4"/>
        <v>-0.16170400800233153</v>
      </c>
      <c r="Q55" s="195">
        <f t="shared" si="5"/>
        <v>-0.53999999999997961</v>
      </c>
    </row>
    <row r="56" spans="1:17">
      <c r="A56" s="34" t="s">
        <v>98</v>
      </c>
      <c r="B56" s="194">
        <f>PPCL_NG!I56+PPCL_Spot!I56+GT_NG!I56+GT_Spot!I56+Bawana_NG!I56+Bawana_RLNG!I56+Bawana_Spot!I56</f>
        <v>100.00999999999999</v>
      </c>
      <c r="C56" s="194">
        <f>PPCL_NG!P56+PPCL_Spot!P56+GT_NG!P56+GT_Spot!P56+Bawana_NG!P56+Bawana_RLNG!P56+Bawana_Spot!P56</f>
        <v>100.23649798777301</v>
      </c>
      <c r="D56" s="195">
        <f t="shared" si="0"/>
        <v>-0.22649798777301555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57.464064510385455</v>
      </c>
      <c r="G56" s="195">
        <f t="shared" si="1"/>
        <v>-0.12406451038545185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21.6</v>
      </c>
      <c r="L56" s="194">
        <f>PPCL_NG!S56+PPCL_Spot!S56+GT_NG!S56+GT_Spot!S56+Bawana_NG!S56+Bawana_RLNG!S56+Bawana_Spot!S56</f>
        <v>21.627502023073941</v>
      </c>
      <c r="M56" s="195">
        <f t="shared" si="3"/>
        <v>-2.7502023073939341E-2</v>
      </c>
      <c r="N56" s="194">
        <f>PPCL_NG!M56+PPCL_Spot!M56+GT_NG!M56+GT_Spot!M56+Bawana_NG!M56+Bawana_RLNG!M56+Bawana_Spot!M56</f>
        <v>70.13</v>
      </c>
      <c r="O56" s="194">
        <f>PPCL_NG!T56+PPCL_Spot!T56+GT_NG!T56+GT_Spot!T56+Bawana_NG!T56+Bawana_RLNG!T56+Bawana_Spot!T56</f>
        <v>70.291704008002327</v>
      </c>
      <c r="P56" s="195">
        <f t="shared" si="4"/>
        <v>-0.16170400800233153</v>
      </c>
      <c r="Q56" s="195">
        <f t="shared" si="5"/>
        <v>-0.53999999999997961</v>
      </c>
    </row>
    <row r="57" spans="1:17">
      <c r="A57" s="34" t="s">
        <v>99</v>
      </c>
      <c r="B57" s="194">
        <f>PPCL_NG!I57+PPCL_Spot!I57+GT_NG!I57+GT_Spot!I57+Bawana_NG!I57+Bawana_RLNG!I57+Bawana_Spot!I57</f>
        <v>100.00999999999999</v>
      </c>
      <c r="C57" s="194">
        <f>PPCL_NG!P57+PPCL_Spot!P57+GT_NG!P57+GT_Spot!P57+Bawana_NG!P57+Bawana_RLNG!P57+Bawana_Spot!P57</f>
        <v>100.23649798777301</v>
      </c>
      <c r="D57" s="195">
        <f t="shared" si="0"/>
        <v>-0.22649798777301555</v>
      </c>
      <c r="E57" s="194">
        <f>PPCL_NG!J57+PPCL_Spot!J57+GT_NG!J57+GT_Spot!J57+Bawana_NG!J57+Bawana_RLNG!J57+Bawana_Spot!J57</f>
        <v>57.34</v>
      </c>
      <c r="F57" s="194">
        <f>PPCL_NG!Q57+PPCL_Spot!Q57+GT_NG!Q57+GT_Spot!Q57+Bawana_NG!Q57+Bawana_RLNG!Q57+Bawana_Spot!Q57</f>
        <v>57.464064510385455</v>
      </c>
      <c r="G57" s="195">
        <f t="shared" si="1"/>
        <v>-0.12406451038545185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21.6</v>
      </c>
      <c r="L57" s="194">
        <f>PPCL_NG!S57+PPCL_Spot!S57+GT_NG!S57+GT_Spot!S57+Bawana_NG!S57+Bawana_RLNG!S57+Bawana_Spot!S57</f>
        <v>21.627502023073941</v>
      </c>
      <c r="M57" s="195">
        <f t="shared" si="3"/>
        <v>-2.7502023073939341E-2</v>
      </c>
      <c r="N57" s="194">
        <f>PPCL_NG!M57+PPCL_Spot!M57+GT_NG!M57+GT_Spot!M57+Bawana_NG!M57+Bawana_RLNG!M57+Bawana_Spot!M57</f>
        <v>70.13</v>
      </c>
      <c r="O57" s="194">
        <f>PPCL_NG!T57+PPCL_Spot!T57+GT_NG!T57+GT_Spot!T57+Bawana_NG!T57+Bawana_RLNG!T57+Bawana_Spot!T57</f>
        <v>70.291704008002327</v>
      </c>
      <c r="P57" s="195">
        <f t="shared" si="4"/>
        <v>-0.16170400800233153</v>
      </c>
      <c r="Q57" s="195">
        <f t="shared" si="5"/>
        <v>-0.53999999999997961</v>
      </c>
    </row>
    <row r="58" spans="1:17">
      <c r="A58" s="34" t="s">
        <v>100</v>
      </c>
      <c r="B58" s="194">
        <f>PPCL_NG!I58+PPCL_Spot!I58+GT_NG!I58+GT_Spot!I58+Bawana_NG!I58+Bawana_RLNG!I58+Bawana_Spot!I58</f>
        <v>100.00999999999999</v>
      </c>
      <c r="C58" s="194">
        <f>PPCL_NG!P58+PPCL_Spot!P58+GT_NG!P58+GT_Spot!P58+Bawana_NG!P58+Bawana_RLNG!P58+Bawana_Spot!P58</f>
        <v>100.23649798777301</v>
      </c>
      <c r="D58" s="195">
        <f t="shared" si="0"/>
        <v>-0.22649798777301555</v>
      </c>
      <c r="E58" s="194">
        <f>PPCL_NG!J58+PPCL_Spot!J58+GT_NG!J58+GT_Spot!J58+Bawana_NG!J58+Bawana_RLNG!J58+Bawana_Spot!J58</f>
        <v>57.34</v>
      </c>
      <c r="F58" s="194">
        <f>PPCL_NG!Q58+PPCL_Spot!Q58+GT_NG!Q58+GT_Spot!Q58+Bawana_NG!Q58+Bawana_RLNG!Q58+Bawana_Spot!Q58</f>
        <v>57.464064510385455</v>
      </c>
      <c r="G58" s="195">
        <f t="shared" si="1"/>
        <v>-0.12406451038545185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21.6</v>
      </c>
      <c r="L58" s="194">
        <f>PPCL_NG!S58+PPCL_Spot!S58+GT_NG!S58+GT_Spot!S58+Bawana_NG!S58+Bawana_RLNG!S58+Bawana_Spot!S58</f>
        <v>21.627502023073941</v>
      </c>
      <c r="M58" s="195">
        <f t="shared" si="3"/>
        <v>-2.7502023073939341E-2</v>
      </c>
      <c r="N58" s="194">
        <f>PPCL_NG!M58+PPCL_Spot!M58+GT_NG!M58+GT_Spot!M58+Bawana_NG!M58+Bawana_RLNG!M58+Bawana_Spot!M58</f>
        <v>70.13</v>
      </c>
      <c r="O58" s="194">
        <f>PPCL_NG!T58+PPCL_Spot!T58+GT_NG!T58+GT_Spot!T58+Bawana_NG!T58+Bawana_RLNG!T58+Bawana_Spot!T58</f>
        <v>70.291704008002327</v>
      </c>
      <c r="P58" s="195">
        <f t="shared" si="4"/>
        <v>-0.16170400800233153</v>
      </c>
      <c r="Q58" s="195">
        <f t="shared" si="5"/>
        <v>-0.53999999999997961</v>
      </c>
    </row>
    <row r="59" spans="1:17">
      <c r="A59" s="34" t="s">
        <v>101</v>
      </c>
      <c r="B59" s="194">
        <f>PPCL_NG!I59+PPCL_Spot!I59+GT_NG!I59+GT_Spot!I59+Bawana_NG!I59+Bawana_RLNG!I59+Bawana_Spot!I59</f>
        <v>100.00999999999999</v>
      </c>
      <c r="C59" s="194">
        <f>PPCL_NG!P59+PPCL_Spot!P59+GT_NG!P59+GT_Spot!P59+Bawana_NG!P59+Bawana_RLNG!P59+Bawana_Spot!P59</f>
        <v>100.23649798777301</v>
      </c>
      <c r="D59" s="195">
        <f t="shared" si="0"/>
        <v>-0.22649798777301555</v>
      </c>
      <c r="E59" s="194">
        <f>PPCL_NG!J59+PPCL_Spot!J59+GT_NG!J59+GT_Spot!J59+Bawana_NG!J59+Bawana_RLNG!J59+Bawana_Spot!J59</f>
        <v>57.34</v>
      </c>
      <c r="F59" s="194">
        <f>PPCL_NG!Q59+PPCL_Spot!Q59+GT_NG!Q59+GT_Spot!Q59+Bawana_NG!Q59+Bawana_RLNG!Q59+Bawana_Spot!Q59</f>
        <v>57.464064510385455</v>
      </c>
      <c r="G59" s="195">
        <f t="shared" si="1"/>
        <v>-0.12406451038545185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21.6</v>
      </c>
      <c r="L59" s="194">
        <f>PPCL_NG!S59+PPCL_Spot!S59+GT_NG!S59+GT_Spot!S59+Bawana_NG!S59+Bawana_RLNG!S59+Bawana_Spot!S59</f>
        <v>21.627502023073941</v>
      </c>
      <c r="M59" s="195">
        <f t="shared" si="3"/>
        <v>-2.7502023073939341E-2</v>
      </c>
      <c r="N59" s="194">
        <f>PPCL_NG!M59+PPCL_Spot!M59+GT_NG!M59+GT_Spot!M59+Bawana_NG!M59+Bawana_RLNG!M59+Bawana_Spot!M59</f>
        <v>70.13</v>
      </c>
      <c r="O59" s="194">
        <f>PPCL_NG!T59+PPCL_Spot!T59+GT_NG!T59+GT_Spot!T59+Bawana_NG!T59+Bawana_RLNG!T59+Bawana_Spot!T59</f>
        <v>70.291704008002327</v>
      </c>
      <c r="P59" s="195">
        <f t="shared" si="4"/>
        <v>-0.16170400800233153</v>
      </c>
      <c r="Q59" s="195">
        <f t="shared" si="5"/>
        <v>-0.53999999999997961</v>
      </c>
    </row>
    <row r="60" spans="1:17">
      <c r="A60" s="34" t="s">
        <v>102</v>
      </c>
      <c r="B60" s="194">
        <f>PPCL_NG!I60+PPCL_Spot!I60+GT_NG!I60+GT_Spot!I60+Bawana_NG!I60+Bawana_RLNG!I60+Bawana_Spot!I60</f>
        <v>100.00999999999999</v>
      </c>
      <c r="C60" s="194">
        <f>PPCL_NG!P60+PPCL_Spot!P60+GT_NG!P60+GT_Spot!P60+Bawana_NG!P60+Bawana_RLNG!P60+Bawana_Spot!P60</f>
        <v>100.23649798777301</v>
      </c>
      <c r="D60" s="195">
        <f t="shared" si="0"/>
        <v>-0.22649798777301555</v>
      </c>
      <c r="E60" s="194">
        <f>PPCL_NG!J60+PPCL_Spot!J60+GT_NG!J60+GT_Spot!J60+Bawana_NG!J60+Bawana_RLNG!J60+Bawana_Spot!J60</f>
        <v>57.34</v>
      </c>
      <c r="F60" s="194">
        <f>PPCL_NG!Q60+PPCL_Spot!Q60+GT_NG!Q60+GT_Spot!Q60+Bawana_NG!Q60+Bawana_RLNG!Q60+Bawana_Spot!Q60</f>
        <v>57.464064510385455</v>
      </c>
      <c r="G60" s="195">
        <f t="shared" si="1"/>
        <v>-0.12406451038545185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21.6</v>
      </c>
      <c r="L60" s="194">
        <f>PPCL_NG!S60+PPCL_Spot!S60+GT_NG!S60+GT_Spot!S60+Bawana_NG!S60+Bawana_RLNG!S60+Bawana_Spot!S60</f>
        <v>21.627502023073941</v>
      </c>
      <c r="M60" s="195">
        <f t="shared" si="3"/>
        <v>-2.7502023073939341E-2</v>
      </c>
      <c r="N60" s="194">
        <f>PPCL_NG!M60+PPCL_Spot!M60+GT_NG!M60+GT_Spot!M60+Bawana_NG!M60+Bawana_RLNG!M60+Bawana_Spot!M60</f>
        <v>70.13</v>
      </c>
      <c r="O60" s="194">
        <f>PPCL_NG!T60+PPCL_Spot!T60+GT_NG!T60+GT_Spot!T60+Bawana_NG!T60+Bawana_RLNG!T60+Bawana_Spot!T60</f>
        <v>70.291704008002327</v>
      </c>
      <c r="P60" s="195">
        <f t="shared" si="4"/>
        <v>-0.16170400800233153</v>
      </c>
      <c r="Q60" s="195">
        <f t="shared" si="5"/>
        <v>-0.53999999999997961</v>
      </c>
    </row>
    <row r="61" spans="1:17">
      <c r="A61" s="34" t="s">
        <v>103</v>
      </c>
      <c r="B61" s="194">
        <f>PPCL_NG!I61+PPCL_Spot!I61+GT_NG!I61+GT_Spot!I61+Bawana_NG!I61+Bawana_RLNG!I61+Bawana_Spot!I61</f>
        <v>100.00999999999999</v>
      </c>
      <c r="C61" s="194">
        <f>PPCL_NG!P61+PPCL_Spot!P61+GT_NG!P61+GT_Spot!P61+Bawana_NG!P61+Bawana_RLNG!P61+Bawana_Spot!P61</f>
        <v>100.23649798777301</v>
      </c>
      <c r="D61" s="195">
        <f t="shared" si="0"/>
        <v>-0.22649798777301555</v>
      </c>
      <c r="E61" s="194">
        <f>PPCL_NG!J61+PPCL_Spot!J61+GT_NG!J61+GT_Spot!J61+Bawana_NG!J61+Bawana_RLNG!J61+Bawana_Spot!J61</f>
        <v>57.34</v>
      </c>
      <c r="F61" s="194">
        <f>PPCL_NG!Q61+PPCL_Spot!Q61+GT_NG!Q61+GT_Spot!Q61+Bawana_NG!Q61+Bawana_RLNG!Q61+Bawana_Spot!Q61</f>
        <v>57.464064510385455</v>
      </c>
      <c r="G61" s="195">
        <f t="shared" si="1"/>
        <v>-0.12406451038545185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21.6</v>
      </c>
      <c r="L61" s="194">
        <f>PPCL_NG!S61+PPCL_Spot!S61+GT_NG!S61+GT_Spot!S61+Bawana_NG!S61+Bawana_RLNG!S61+Bawana_Spot!S61</f>
        <v>21.627502023073941</v>
      </c>
      <c r="M61" s="195">
        <f t="shared" si="3"/>
        <v>-2.7502023073939341E-2</v>
      </c>
      <c r="N61" s="194">
        <f>PPCL_NG!M61+PPCL_Spot!M61+GT_NG!M61+GT_Spot!M61+Bawana_NG!M61+Bawana_RLNG!M61+Bawana_Spot!M61</f>
        <v>70.13</v>
      </c>
      <c r="O61" s="194">
        <f>PPCL_NG!T61+PPCL_Spot!T61+GT_NG!T61+GT_Spot!T61+Bawana_NG!T61+Bawana_RLNG!T61+Bawana_Spot!T61</f>
        <v>70.291704008002327</v>
      </c>
      <c r="P61" s="195">
        <f t="shared" si="4"/>
        <v>-0.16170400800233153</v>
      </c>
      <c r="Q61" s="195">
        <f t="shared" si="5"/>
        <v>-0.53999999999997961</v>
      </c>
    </row>
    <row r="62" spans="1:17">
      <c r="A62" s="34" t="s">
        <v>104</v>
      </c>
      <c r="B62" s="194">
        <f>PPCL_NG!I62+PPCL_Spot!I62+GT_NG!I62+GT_Spot!I62+Bawana_NG!I62+Bawana_RLNG!I62+Bawana_Spot!I62</f>
        <v>100.00999999999999</v>
      </c>
      <c r="C62" s="194">
        <f>PPCL_NG!P62+PPCL_Spot!P62+GT_NG!P62+GT_Spot!P62+Bawana_NG!P62+Bawana_RLNG!P62+Bawana_Spot!P62</f>
        <v>100.23649798777301</v>
      </c>
      <c r="D62" s="195">
        <f t="shared" si="0"/>
        <v>-0.22649798777301555</v>
      </c>
      <c r="E62" s="194">
        <f>PPCL_NG!J62+PPCL_Spot!J62+GT_NG!J62+GT_Spot!J62+Bawana_NG!J62+Bawana_RLNG!J62+Bawana_Spot!J62</f>
        <v>57.34</v>
      </c>
      <c r="F62" s="194">
        <f>PPCL_NG!Q62+PPCL_Spot!Q62+GT_NG!Q62+GT_Spot!Q62+Bawana_NG!Q62+Bawana_RLNG!Q62+Bawana_Spot!Q62</f>
        <v>57.464064510385455</v>
      </c>
      <c r="G62" s="195">
        <f t="shared" si="1"/>
        <v>-0.12406451038545185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21.6</v>
      </c>
      <c r="L62" s="194">
        <f>PPCL_NG!S62+PPCL_Spot!S62+GT_NG!S62+GT_Spot!S62+Bawana_NG!S62+Bawana_RLNG!S62+Bawana_Spot!S62</f>
        <v>21.627502023073941</v>
      </c>
      <c r="M62" s="195">
        <f t="shared" si="3"/>
        <v>-2.7502023073939341E-2</v>
      </c>
      <c r="N62" s="194">
        <f>PPCL_NG!M62+PPCL_Spot!M62+GT_NG!M62+GT_Spot!M62+Bawana_NG!M62+Bawana_RLNG!M62+Bawana_Spot!M62</f>
        <v>70.13</v>
      </c>
      <c r="O62" s="194">
        <f>PPCL_NG!T62+PPCL_Spot!T62+GT_NG!T62+GT_Spot!T62+Bawana_NG!T62+Bawana_RLNG!T62+Bawana_Spot!T62</f>
        <v>70.291704008002327</v>
      </c>
      <c r="P62" s="195">
        <f t="shared" si="4"/>
        <v>-0.16170400800233153</v>
      </c>
      <c r="Q62" s="195">
        <f t="shared" si="5"/>
        <v>-0.53999999999997961</v>
      </c>
    </row>
    <row r="63" spans="1:17">
      <c r="A63" s="34" t="s">
        <v>105</v>
      </c>
      <c r="B63" s="194">
        <f>PPCL_NG!I63+PPCL_Spot!I63+GT_NG!I63+GT_Spot!I63+Bawana_NG!I63+Bawana_RLNG!I63+Bawana_Spot!I63</f>
        <v>100.00999999999999</v>
      </c>
      <c r="C63" s="194">
        <f>PPCL_NG!P63+PPCL_Spot!P63+GT_NG!P63+GT_Spot!P63+Bawana_NG!P63+Bawana_RLNG!P63+Bawana_Spot!P63</f>
        <v>100.23649798777301</v>
      </c>
      <c r="D63" s="195">
        <f t="shared" si="0"/>
        <v>-0.22649798777301555</v>
      </c>
      <c r="E63" s="194">
        <f>PPCL_NG!J63+PPCL_Spot!J63+GT_NG!J63+GT_Spot!J63+Bawana_NG!J63+Bawana_RLNG!J63+Bawana_Spot!J63</f>
        <v>57.34</v>
      </c>
      <c r="F63" s="194">
        <f>PPCL_NG!Q63+PPCL_Spot!Q63+GT_NG!Q63+GT_Spot!Q63+Bawana_NG!Q63+Bawana_RLNG!Q63+Bawana_Spot!Q63</f>
        <v>57.464064510385455</v>
      </c>
      <c r="G63" s="195">
        <f t="shared" si="1"/>
        <v>-0.12406451038545185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21.6</v>
      </c>
      <c r="L63" s="194">
        <f>PPCL_NG!S63+PPCL_Spot!S63+GT_NG!S63+GT_Spot!S63+Bawana_NG!S63+Bawana_RLNG!S63+Bawana_Spot!S63</f>
        <v>21.627502023073941</v>
      </c>
      <c r="M63" s="195">
        <f t="shared" si="3"/>
        <v>-2.7502023073939341E-2</v>
      </c>
      <c r="N63" s="194">
        <f>PPCL_NG!M63+PPCL_Spot!M63+GT_NG!M63+GT_Spot!M63+Bawana_NG!M63+Bawana_RLNG!M63+Bawana_Spot!M63</f>
        <v>70.13</v>
      </c>
      <c r="O63" s="194">
        <f>PPCL_NG!T63+PPCL_Spot!T63+GT_NG!T63+GT_Spot!T63+Bawana_NG!T63+Bawana_RLNG!T63+Bawana_Spot!T63</f>
        <v>70.291704008002327</v>
      </c>
      <c r="P63" s="195">
        <f t="shared" si="4"/>
        <v>-0.16170400800233153</v>
      </c>
      <c r="Q63" s="195">
        <f t="shared" si="5"/>
        <v>-0.53999999999997961</v>
      </c>
    </row>
    <row r="64" spans="1:17">
      <c r="A64" s="34" t="s">
        <v>106</v>
      </c>
      <c r="B64" s="194">
        <f>PPCL_NG!I64+PPCL_Spot!I64+GT_NG!I64+GT_Spot!I64+Bawana_NG!I64+Bawana_RLNG!I64+Bawana_Spot!I64</f>
        <v>100.00999999999999</v>
      </c>
      <c r="C64" s="194">
        <f>PPCL_NG!P64+PPCL_Spot!P64+GT_NG!P64+GT_Spot!P64+Bawana_NG!P64+Bawana_RLNG!P64+Bawana_Spot!P64</f>
        <v>100.23649798777301</v>
      </c>
      <c r="D64" s="195">
        <f t="shared" si="0"/>
        <v>-0.22649798777301555</v>
      </c>
      <c r="E64" s="194">
        <f>PPCL_NG!J64+PPCL_Spot!J64+GT_NG!J64+GT_Spot!J64+Bawana_NG!J64+Bawana_RLNG!J64+Bawana_Spot!J64</f>
        <v>57.34</v>
      </c>
      <c r="F64" s="194">
        <f>PPCL_NG!Q64+PPCL_Spot!Q64+GT_NG!Q64+GT_Spot!Q64+Bawana_NG!Q64+Bawana_RLNG!Q64+Bawana_Spot!Q64</f>
        <v>57.464064510385455</v>
      </c>
      <c r="G64" s="195">
        <f t="shared" si="1"/>
        <v>-0.12406451038545185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21.6</v>
      </c>
      <c r="L64" s="194">
        <f>PPCL_NG!S64+PPCL_Spot!S64+GT_NG!S64+GT_Spot!S64+Bawana_NG!S64+Bawana_RLNG!S64+Bawana_Spot!S64</f>
        <v>21.627502023073941</v>
      </c>
      <c r="M64" s="195">
        <f t="shared" si="3"/>
        <v>-2.7502023073939341E-2</v>
      </c>
      <c r="N64" s="194">
        <f>PPCL_NG!M64+PPCL_Spot!M64+GT_NG!M64+GT_Spot!M64+Bawana_NG!M64+Bawana_RLNG!M64+Bawana_Spot!M64</f>
        <v>70.13</v>
      </c>
      <c r="O64" s="194">
        <f>PPCL_NG!T64+PPCL_Spot!T64+GT_NG!T64+GT_Spot!T64+Bawana_NG!T64+Bawana_RLNG!T64+Bawana_Spot!T64</f>
        <v>70.291704008002327</v>
      </c>
      <c r="P64" s="195">
        <f t="shared" si="4"/>
        <v>-0.16170400800233153</v>
      </c>
      <c r="Q64" s="195">
        <f t="shared" si="5"/>
        <v>-0.53999999999997961</v>
      </c>
    </row>
    <row r="65" spans="1:17">
      <c r="A65" s="34" t="s">
        <v>107</v>
      </c>
      <c r="B65" s="194">
        <f>PPCL_NG!I65+PPCL_Spot!I65+GT_NG!I65+GT_Spot!I65+Bawana_NG!I65+Bawana_RLNG!I65+Bawana_Spot!I65</f>
        <v>99.06</v>
      </c>
      <c r="C65" s="194">
        <f>PPCL_NG!P65+PPCL_Spot!P65+GT_NG!P65+GT_Spot!P65+Bawana_NG!P65+Bawana_RLNG!P65+Bawana_Spot!P65</f>
        <v>99.284882149294148</v>
      </c>
      <c r="D65" s="195">
        <f t="shared" si="0"/>
        <v>-0.22488214929414596</v>
      </c>
      <c r="E65" s="194">
        <f>PPCL_NG!J65+PPCL_Spot!J65+GT_NG!J65+GT_Spot!J65+Bawana_NG!J65+Bawana_RLNG!J65+Bawana_Spot!J65</f>
        <v>56.830000000000005</v>
      </c>
      <c r="F65" s="194">
        <f>PPCL_NG!Q65+PPCL_Spot!Q65+GT_NG!Q65+GT_Spot!Q65+Bawana_NG!Q65+Bawana_RLNG!Q65+Bawana_Spot!Q65</f>
        <v>56.953325119062413</v>
      </c>
      <c r="G65" s="195">
        <f t="shared" si="1"/>
        <v>-0.1233251190624074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21.48</v>
      </c>
      <c r="L65" s="194">
        <f>PPCL_NG!S65+PPCL_Spot!S65+GT_NG!S65+GT_Spot!S65+Bawana_NG!S65+Bawana_RLNG!S65+Bawana_Spot!S65</f>
        <v>21.507213167581867</v>
      </c>
      <c r="M65" s="195">
        <f t="shared" si="3"/>
        <v>-2.7213167581866315E-2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69.874348093296305</v>
      </c>
      <c r="P65" s="195">
        <f t="shared" si="4"/>
        <v>-0.16434809329629729</v>
      </c>
      <c r="Q65" s="195">
        <f t="shared" si="5"/>
        <v>-0.53999999999995829</v>
      </c>
    </row>
    <row r="66" spans="1:17">
      <c r="A66" s="34" t="s">
        <v>108</v>
      </c>
      <c r="B66" s="194">
        <f>PPCL_NG!I66+PPCL_Spot!I66+GT_NG!I66+GT_Spot!I66+Bawana_NG!I66+Bawana_RLNG!I66+Bawana_Spot!I66</f>
        <v>99.06</v>
      </c>
      <c r="C66" s="194">
        <f>PPCL_NG!P66+PPCL_Spot!P66+GT_NG!P66+GT_Spot!P66+Bawana_NG!P66+Bawana_RLNG!P66+Bawana_Spot!P66</f>
        <v>99.284882149294148</v>
      </c>
      <c r="D66" s="195">
        <f t="shared" si="0"/>
        <v>-0.22488214929414596</v>
      </c>
      <c r="E66" s="194">
        <f>PPCL_NG!J66+PPCL_Spot!J66+GT_NG!J66+GT_Spot!J66+Bawana_NG!J66+Bawana_RLNG!J66+Bawana_Spot!J66</f>
        <v>56.830000000000005</v>
      </c>
      <c r="F66" s="194">
        <f>PPCL_NG!Q66+PPCL_Spot!Q66+GT_NG!Q66+GT_Spot!Q66+Bawana_NG!Q66+Bawana_RLNG!Q66+Bawana_Spot!Q66</f>
        <v>56.953325119062413</v>
      </c>
      <c r="G66" s="195">
        <f t="shared" si="1"/>
        <v>-0.1233251190624074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21.48</v>
      </c>
      <c r="L66" s="194">
        <f>PPCL_NG!S66+PPCL_Spot!S66+GT_NG!S66+GT_Spot!S66+Bawana_NG!S66+Bawana_RLNG!S66+Bawana_Spot!S66</f>
        <v>21.507213167581867</v>
      </c>
      <c r="M66" s="195">
        <f t="shared" si="3"/>
        <v>-2.7213167581866315E-2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69.874348093296305</v>
      </c>
      <c r="P66" s="195">
        <f t="shared" si="4"/>
        <v>-0.16434809329629729</v>
      </c>
      <c r="Q66" s="195">
        <f t="shared" si="5"/>
        <v>-0.53999999999995829</v>
      </c>
    </row>
    <row r="67" spans="1:17">
      <c r="A67" s="34" t="s">
        <v>109</v>
      </c>
      <c r="B67" s="194">
        <f>PPCL_NG!I67+PPCL_Spot!I67+GT_NG!I67+GT_Spot!I67+Bawana_NG!I67+Bawana_RLNG!I67+Bawana_Spot!I67</f>
        <v>99.06</v>
      </c>
      <c r="C67" s="194">
        <f>PPCL_NG!P67+PPCL_Spot!P67+GT_NG!P67+GT_Spot!P67+Bawana_NG!P67+Bawana_RLNG!P67+Bawana_Spot!P67</f>
        <v>99.284882149294148</v>
      </c>
      <c r="D67" s="195">
        <f t="shared" ref="D67:D99" si="6">B67-C67</f>
        <v>-0.22488214929414596</v>
      </c>
      <c r="E67" s="194">
        <f>PPCL_NG!J67+PPCL_Spot!J67+GT_NG!J67+GT_Spot!J67+Bawana_NG!J67+Bawana_RLNG!J67+Bawana_Spot!J67</f>
        <v>56.830000000000005</v>
      </c>
      <c r="F67" s="194">
        <f>PPCL_NG!Q67+PPCL_Spot!Q67+GT_NG!Q67+GT_Spot!Q67+Bawana_NG!Q67+Bawana_RLNG!Q67+Bawana_Spot!Q67</f>
        <v>56.953325119062413</v>
      </c>
      <c r="G67" s="195">
        <f t="shared" ref="G67:G99" si="7">E67-F67</f>
        <v>-0.1233251190624074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21.48</v>
      </c>
      <c r="L67" s="194">
        <f>PPCL_NG!S67+PPCL_Spot!S67+GT_NG!S67+GT_Spot!S67+Bawana_NG!S67+Bawana_RLNG!S67+Bawana_Spot!S67</f>
        <v>21.507213167581867</v>
      </c>
      <c r="M67" s="195">
        <f t="shared" ref="M67:M99" si="9">K67-L67</f>
        <v>-2.7213167581866315E-2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69.874348093296305</v>
      </c>
      <c r="P67" s="195">
        <f t="shared" ref="P67:P99" si="10">N67-O67</f>
        <v>-0.16434809329629729</v>
      </c>
      <c r="Q67" s="195">
        <f t="shared" si="5"/>
        <v>-0.53999999999995829</v>
      </c>
    </row>
    <row r="68" spans="1:17">
      <c r="A68" s="34" t="s">
        <v>110</v>
      </c>
      <c r="B68" s="194">
        <f>PPCL_NG!I68+PPCL_Spot!I68+GT_NG!I68+GT_Spot!I68+Bawana_NG!I68+Bawana_RLNG!I68+Bawana_Spot!I68</f>
        <v>99.06</v>
      </c>
      <c r="C68" s="194">
        <f>PPCL_NG!P68+PPCL_Spot!P68+GT_NG!P68+GT_Spot!P68+Bawana_NG!P68+Bawana_RLNG!P68+Bawana_Spot!P68</f>
        <v>99.284882149294148</v>
      </c>
      <c r="D68" s="195">
        <f t="shared" si="6"/>
        <v>-0.22488214929414596</v>
      </c>
      <c r="E68" s="194">
        <f>PPCL_NG!J68+PPCL_Spot!J68+GT_NG!J68+GT_Spot!J68+Bawana_NG!J68+Bawana_RLNG!J68+Bawana_Spot!J68</f>
        <v>56.830000000000005</v>
      </c>
      <c r="F68" s="194">
        <f>PPCL_NG!Q68+PPCL_Spot!Q68+GT_NG!Q68+GT_Spot!Q68+Bawana_NG!Q68+Bawana_RLNG!Q68+Bawana_Spot!Q68</f>
        <v>56.953325119062413</v>
      </c>
      <c r="G68" s="195">
        <f t="shared" si="7"/>
        <v>-0.1233251190624074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21.48</v>
      </c>
      <c r="L68" s="194">
        <f>PPCL_NG!S68+PPCL_Spot!S68+GT_NG!S68+GT_Spot!S68+Bawana_NG!S68+Bawana_RLNG!S68+Bawana_Spot!S68</f>
        <v>21.507213167581867</v>
      </c>
      <c r="M68" s="195">
        <f t="shared" si="9"/>
        <v>-2.7213167581866315E-2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69.874348093296305</v>
      </c>
      <c r="P68" s="195">
        <f t="shared" si="10"/>
        <v>-0.16434809329629729</v>
      </c>
      <c r="Q68" s="195">
        <f t="shared" ref="Q68:Q99" si="11">D68+G68+J68+M68+P68</f>
        <v>-0.53999999999995829</v>
      </c>
    </row>
    <row r="69" spans="1:17">
      <c r="A69" s="34" t="s">
        <v>111</v>
      </c>
      <c r="B69" s="194">
        <f>PPCL_NG!I69+PPCL_Spot!I69+GT_NG!I69+GT_Spot!I69+Bawana_NG!I69+Bawana_RLNG!I69+Bawana_Spot!I69</f>
        <v>99.59</v>
      </c>
      <c r="C69" s="194">
        <f>PPCL_NG!P69+PPCL_Spot!P69+GT_NG!P69+GT_Spot!P69+Bawana_NG!P69+Bawana_RLNG!P69+Bawana_Spot!P69</f>
        <v>99.816498213104381</v>
      </c>
      <c r="D69" s="195">
        <f t="shared" si="6"/>
        <v>-0.22649821310437801</v>
      </c>
      <c r="E69" s="194">
        <f>PPCL_NG!J69+PPCL_Spot!J69+GT_NG!J69+GT_Spot!J69+Bawana_NG!J69+Bawana_RLNG!J69+Bawana_Spot!J69</f>
        <v>57.11</v>
      </c>
      <c r="F69" s="194">
        <f>PPCL_NG!Q69+PPCL_Spot!Q69+GT_NG!Q69+GT_Spot!Q69+Bawana_NG!Q69+Bawana_RLNG!Q69+Bawana_Spot!Q69</f>
        <v>57.234062219516531</v>
      </c>
      <c r="G69" s="195">
        <f t="shared" si="7"/>
        <v>-0.12406221951653151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21.55</v>
      </c>
      <c r="L69" s="194">
        <f>PPCL_NG!S69+PPCL_Spot!S69+GT_NG!S69+GT_Spot!S69+Bawana_NG!S69+Bawana_RLNG!S69+Bawana_Spot!S69</f>
        <v>21.577504464163784</v>
      </c>
      <c r="M69" s="195">
        <f t="shared" si="9"/>
        <v>-2.7504464163783382E-2</v>
      </c>
      <c r="N69" s="194">
        <f>PPCL_NG!M69+PPCL_Spot!M69+GT_NG!M69+GT_Spot!M69+Bawana_NG!M69+Bawana_RLNG!M69+Bawana_Spot!M69</f>
        <v>69.83</v>
      </c>
      <c r="O69" s="194">
        <f>PPCL_NG!T69+PPCL_Spot!T69+GT_NG!T69+GT_Spot!T69+Bawana_NG!T69+Bawana_RLNG!T69+Bawana_Spot!T69</f>
        <v>69.99170363245004</v>
      </c>
      <c r="P69" s="195">
        <f t="shared" si="10"/>
        <v>-0.16170363245004182</v>
      </c>
      <c r="Q69" s="195">
        <f t="shared" si="11"/>
        <v>-0.53999999999997605</v>
      </c>
    </row>
    <row r="70" spans="1:17">
      <c r="A70" s="34" t="s">
        <v>112</v>
      </c>
      <c r="B70" s="194">
        <f>PPCL_NG!I70+PPCL_Spot!I70+GT_NG!I70+GT_Spot!I70+Bawana_NG!I70+Bawana_RLNG!I70+Bawana_Spot!I70</f>
        <v>99.59</v>
      </c>
      <c r="C70" s="194">
        <f>PPCL_NG!P70+PPCL_Spot!P70+GT_NG!P70+GT_Spot!P70+Bawana_NG!P70+Bawana_RLNG!P70+Bawana_Spot!P70</f>
        <v>99.816498213104381</v>
      </c>
      <c r="D70" s="195">
        <f t="shared" si="6"/>
        <v>-0.22649821310437801</v>
      </c>
      <c r="E70" s="194">
        <f>PPCL_NG!J70+PPCL_Spot!J70+GT_NG!J70+GT_Spot!J70+Bawana_NG!J70+Bawana_RLNG!J70+Bawana_Spot!J70</f>
        <v>57.11</v>
      </c>
      <c r="F70" s="194">
        <f>PPCL_NG!Q70+PPCL_Spot!Q70+GT_NG!Q70+GT_Spot!Q70+Bawana_NG!Q70+Bawana_RLNG!Q70+Bawana_Spot!Q70</f>
        <v>57.234062219516531</v>
      </c>
      <c r="G70" s="195">
        <f t="shared" si="7"/>
        <v>-0.12406221951653151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21.55</v>
      </c>
      <c r="L70" s="194">
        <f>PPCL_NG!S70+PPCL_Spot!S70+GT_NG!S70+GT_Spot!S70+Bawana_NG!S70+Bawana_RLNG!S70+Bawana_Spot!S70</f>
        <v>21.577504464163784</v>
      </c>
      <c r="M70" s="195">
        <f t="shared" si="9"/>
        <v>-2.7504464163783382E-2</v>
      </c>
      <c r="N70" s="194">
        <f>PPCL_NG!M70+PPCL_Spot!M70+GT_NG!M70+GT_Spot!M70+Bawana_NG!M70+Bawana_RLNG!M70+Bawana_Spot!M70</f>
        <v>69.83</v>
      </c>
      <c r="O70" s="194">
        <f>PPCL_NG!T70+PPCL_Spot!T70+GT_NG!T70+GT_Spot!T70+Bawana_NG!T70+Bawana_RLNG!T70+Bawana_Spot!T70</f>
        <v>69.99170363245004</v>
      </c>
      <c r="P70" s="195">
        <f t="shared" si="10"/>
        <v>-0.16170363245004182</v>
      </c>
      <c r="Q70" s="195">
        <f t="shared" si="11"/>
        <v>-0.53999999999997605</v>
      </c>
    </row>
    <row r="71" spans="1:17">
      <c r="A71" s="34" t="s">
        <v>113</v>
      </c>
      <c r="B71" s="194">
        <f>PPCL_NG!I71+PPCL_Spot!I71+GT_NG!I71+GT_Spot!I71+Bawana_NG!I71+Bawana_RLNG!I71+Bawana_Spot!I71</f>
        <v>99.59</v>
      </c>
      <c r="C71" s="194">
        <f>PPCL_NG!P71+PPCL_Spot!P71+GT_NG!P71+GT_Spot!P71+Bawana_NG!P71+Bawana_RLNG!P71+Bawana_Spot!P71</f>
        <v>99.816498213104381</v>
      </c>
      <c r="D71" s="195">
        <f t="shared" si="6"/>
        <v>-0.22649821310437801</v>
      </c>
      <c r="E71" s="194">
        <f>PPCL_NG!J71+PPCL_Spot!J71+GT_NG!J71+GT_Spot!J71+Bawana_NG!J71+Bawana_RLNG!J71+Bawana_Spot!J71</f>
        <v>57.11</v>
      </c>
      <c r="F71" s="194">
        <f>PPCL_NG!Q71+PPCL_Spot!Q71+GT_NG!Q71+GT_Spot!Q71+Bawana_NG!Q71+Bawana_RLNG!Q71+Bawana_Spot!Q71</f>
        <v>57.234062219516531</v>
      </c>
      <c r="G71" s="195">
        <f t="shared" si="7"/>
        <v>-0.12406221951653151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21.55</v>
      </c>
      <c r="L71" s="194">
        <f>PPCL_NG!S71+PPCL_Spot!S71+GT_NG!S71+GT_Spot!S71+Bawana_NG!S71+Bawana_RLNG!S71+Bawana_Spot!S71</f>
        <v>21.577504464163784</v>
      </c>
      <c r="M71" s="195">
        <f t="shared" si="9"/>
        <v>-2.7504464163783382E-2</v>
      </c>
      <c r="N71" s="194">
        <f>PPCL_NG!M71+PPCL_Spot!M71+GT_NG!M71+GT_Spot!M71+Bawana_NG!M71+Bawana_RLNG!M71+Bawana_Spot!M71</f>
        <v>69.83</v>
      </c>
      <c r="O71" s="194">
        <f>PPCL_NG!T71+PPCL_Spot!T71+GT_NG!T71+GT_Spot!T71+Bawana_NG!T71+Bawana_RLNG!T71+Bawana_Spot!T71</f>
        <v>69.99170363245004</v>
      </c>
      <c r="P71" s="195">
        <f t="shared" si="10"/>
        <v>-0.16170363245004182</v>
      </c>
      <c r="Q71" s="195">
        <f t="shared" si="11"/>
        <v>-0.53999999999997605</v>
      </c>
    </row>
    <row r="72" spans="1:17">
      <c r="A72" s="34" t="s">
        <v>114</v>
      </c>
      <c r="B72" s="194">
        <f>PPCL_NG!I72+PPCL_Spot!I72+GT_NG!I72+GT_Spot!I72+Bawana_NG!I72+Bawana_RLNG!I72+Bawana_Spot!I72</f>
        <v>99.59</v>
      </c>
      <c r="C72" s="194">
        <f>PPCL_NG!P72+PPCL_Spot!P72+GT_NG!P72+GT_Spot!P72+Bawana_NG!P72+Bawana_RLNG!P72+Bawana_Spot!P72</f>
        <v>99.816498213104381</v>
      </c>
      <c r="D72" s="195">
        <f t="shared" si="6"/>
        <v>-0.22649821310437801</v>
      </c>
      <c r="E72" s="194">
        <f>PPCL_NG!J72+PPCL_Spot!J72+GT_NG!J72+GT_Spot!J72+Bawana_NG!J72+Bawana_RLNG!J72+Bawana_Spot!J72</f>
        <v>57.11</v>
      </c>
      <c r="F72" s="194">
        <f>PPCL_NG!Q72+PPCL_Spot!Q72+GT_NG!Q72+GT_Spot!Q72+Bawana_NG!Q72+Bawana_RLNG!Q72+Bawana_Spot!Q72</f>
        <v>57.234062219516531</v>
      </c>
      <c r="G72" s="195">
        <f t="shared" si="7"/>
        <v>-0.12406221951653151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21.55</v>
      </c>
      <c r="L72" s="194">
        <f>PPCL_NG!S72+PPCL_Spot!S72+GT_NG!S72+GT_Spot!S72+Bawana_NG!S72+Bawana_RLNG!S72+Bawana_Spot!S72</f>
        <v>21.577504464163784</v>
      </c>
      <c r="M72" s="195">
        <f t="shared" si="9"/>
        <v>-2.7504464163783382E-2</v>
      </c>
      <c r="N72" s="194">
        <f>PPCL_NG!M72+PPCL_Spot!M72+GT_NG!M72+GT_Spot!M72+Bawana_NG!M72+Bawana_RLNG!M72+Bawana_Spot!M72</f>
        <v>69.83</v>
      </c>
      <c r="O72" s="194">
        <f>PPCL_NG!T72+PPCL_Spot!T72+GT_NG!T72+GT_Spot!T72+Bawana_NG!T72+Bawana_RLNG!T72+Bawana_Spot!T72</f>
        <v>69.99170363245004</v>
      </c>
      <c r="P72" s="195">
        <f t="shared" si="10"/>
        <v>-0.16170363245004182</v>
      </c>
      <c r="Q72" s="195">
        <f t="shared" si="11"/>
        <v>-0.53999999999997605</v>
      </c>
    </row>
    <row r="73" spans="1:17">
      <c r="A73" s="34" t="s">
        <v>115</v>
      </c>
      <c r="B73" s="194">
        <f>PPCL_NG!I73+PPCL_Spot!I73+GT_NG!I73+GT_Spot!I73+Bawana_NG!I73+Bawana_RLNG!I73+Bawana_Spot!I73</f>
        <v>99.59</v>
      </c>
      <c r="C73" s="194">
        <f>PPCL_NG!P73+PPCL_Spot!P73+GT_NG!P73+GT_Spot!P73+Bawana_NG!P73+Bawana_RLNG!P73+Bawana_Spot!P73</f>
        <v>99.816498213104381</v>
      </c>
      <c r="D73" s="195">
        <f t="shared" si="6"/>
        <v>-0.22649821310437801</v>
      </c>
      <c r="E73" s="194">
        <f>PPCL_NG!J73+PPCL_Spot!J73+GT_NG!J73+GT_Spot!J73+Bawana_NG!J73+Bawana_RLNG!J73+Bawana_Spot!J73</f>
        <v>57.11</v>
      </c>
      <c r="F73" s="194">
        <f>PPCL_NG!Q73+PPCL_Spot!Q73+GT_NG!Q73+GT_Spot!Q73+Bawana_NG!Q73+Bawana_RLNG!Q73+Bawana_Spot!Q73</f>
        <v>57.234062219516531</v>
      </c>
      <c r="G73" s="195">
        <f t="shared" si="7"/>
        <v>-0.12406221951653151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21.55</v>
      </c>
      <c r="L73" s="194">
        <f>PPCL_NG!S73+PPCL_Spot!S73+GT_NG!S73+GT_Spot!S73+Bawana_NG!S73+Bawana_RLNG!S73+Bawana_Spot!S73</f>
        <v>21.577504464163784</v>
      </c>
      <c r="M73" s="195">
        <f t="shared" si="9"/>
        <v>-2.7504464163783382E-2</v>
      </c>
      <c r="N73" s="194">
        <f>PPCL_NG!M73+PPCL_Spot!M73+GT_NG!M73+GT_Spot!M73+Bawana_NG!M73+Bawana_RLNG!M73+Bawana_Spot!M73</f>
        <v>69.83</v>
      </c>
      <c r="O73" s="194">
        <f>PPCL_NG!T73+PPCL_Spot!T73+GT_NG!T73+GT_Spot!T73+Bawana_NG!T73+Bawana_RLNG!T73+Bawana_Spot!T73</f>
        <v>69.99170363245004</v>
      </c>
      <c r="P73" s="195">
        <f t="shared" si="10"/>
        <v>-0.16170363245004182</v>
      </c>
      <c r="Q73" s="195">
        <f t="shared" si="11"/>
        <v>-0.53999999999997605</v>
      </c>
    </row>
    <row r="74" spans="1:17">
      <c r="A74" s="34" t="s">
        <v>116</v>
      </c>
      <c r="B74" s="194">
        <f>PPCL_NG!I74+PPCL_Spot!I74+GT_NG!I74+GT_Spot!I74+Bawana_NG!I74+Bawana_RLNG!I74+Bawana_Spot!I74</f>
        <v>99.59</v>
      </c>
      <c r="C74" s="194">
        <f>PPCL_NG!P74+PPCL_Spot!P74+GT_NG!P74+GT_Spot!P74+Bawana_NG!P74+Bawana_RLNG!P74+Bawana_Spot!P74</f>
        <v>99.816498213104381</v>
      </c>
      <c r="D74" s="195">
        <f t="shared" si="6"/>
        <v>-0.22649821310437801</v>
      </c>
      <c r="E74" s="194">
        <f>PPCL_NG!J74+PPCL_Spot!J74+GT_NG!J74+GT_Spot!J74+Bawana_NG!J74+Bawana_RLNG!J74+Bawana_Spot!J74</f>
        <v>57.11</v>
      </c>
      <c r="F74" s="194">
        <f>PPCL_NG!Q74+PPCL_Spot!Q74+GT_NG!Q74+GT_Spot!Q74+Bawana_NG!Q74+Bawana_RLNG!Q74+Bawana_Spot!Q74</f>
        <v>57.234062219516531</v>
      </c>
      <c r="G74" s="195">
        <f t="shared" si="7"/>
        <v>-0.12406221951653151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21.55</v>
      </c>
      <c r="L74" s="194">
        <f>PPCL_NG!S74+PPCL_Spot!S74+GT_NG!S74+GT_Spot!S74+Bawana_NG!S74+Bawana_RLNG!S74+Bawana_Spot!S74</f>
        <v>21.577504464163784</v>
      </c>
      <c r="M74" s="195">
        <f t="shared" si="9"/>
        <v>-2.7504464163783382E-2</v>
      </c>
      <c r="N74" s="194">
        <f>PPCL_NG!M74+PPCL_Spot!M74+GT_NG!M74+GT_Spot!M74+Bawana_NG!M74+Bawana_RLNG!M74+Bawana_Spot!M74</f>
        <v>69.83</v>
      </c>
      <c r="O74" s="194">
        <f>PPCL_NG!T74+PPCL_Spot!T74+GT_NG!T74+GT_Spot!T74+Bawana_NG!T74+Bawana_RLNG!T74+Bawana_Spot!T74</f>
        <v>69.99170363245004</v>
      </c>
      <c r="P74" s="195">
        <f t="shared" si="10"/>
        <v>-0.16170363245004182</v>
      </c>
      <c r="Q74" s="195">
        <f t="shared" si="11"/>
        <v>-0.53999999999997605</v>
      </c>
    </row>
    <row r="75" spans="1:17">
      <c r="A75" s="34" t="s">
        <v>117</v>
      </c>
      <c r="B75" s="194">
        <f>PPCL_NG!I75+PPCL_Spot!I75+GT_NG!I75+GT_Spot!I75+Bawana_NG!I75+Bawana_RLNG!I75+Bawana_Spot!I75</f>
        <v>95.16</v>
      </c>
      <c r="C75" s="194">
        <f>PPCL_NG!P75+PPCL_Spot!P75+GT_NG!P75+GT_Spot!P75+Bawana_NG!P75+Bawana_RLNG!P75+Bawana_Spot!P75</f>
        <v>95.378972173193247</v>
      </c>
      <c r="D75" s="195">
        <f t="shared" si="6"/>
        <v>-0.2189721731932508</v>
      </c>
      <c r="E75" s="194">
        <f>PPCL_NG!J75+PPCL_Spot!J75+GT_NG!J75+GT_Spot!J75+Bawana_NG!J75+Bawana_RLNG!J75+Bawana_Spot!J75</f>
        <v>54.540000000000006</v>
      </c>
      <c r="F75" s="194">
        <f>PPCL_NG!Q75+PPCL_Spot!Q75+GT_NG!Q75+GT_Spot!Q75+Bawana_NG!Q75+Bawana_RLNG!Q75+Bawana_Spot!Q75</f>
        <v>54.659710168627498</v>
      </c>
      <c r="G75" s="195">
        <f t="shared" si="7"/>
        <v>-0.11971016862749195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4.9997715538904375</v>
      </c>
      <c r="J75" s="195">
        <f t="shared" si="8"/>
        <v>2.2844610956251898E-4</v>
      </c>
      <c r="K75" s="194">
        <f>PPCL_NG!L75+PPCL_Spot!L75+GT_NG!L75+GT_Spot!L75+Bawana_NG!L75+Bawana_RLNG!L75+Bawana_Spot!L75</f>
        <v>20.509999999999998</v>
      </c>
      <c r="L75" s="194">
        <f>PPCL_NG!S75+PPCL_Spot!S75+GT_NG!S75+GT_Spot!S75+Bawana_NG!S75+Bawana_RLNG!S75+Bawana_Spot!S75</f>
        <v>20.535740828301595</v>
      </c>
      <c r="M75" s="195">
        <f t="shared" si="9"/>
        <v>-2.5740828301596963E-2</v>
      </c>
      <c r="N75" s="194">
        <f>PPCL_NG!M75+PPCL_Spot!M75+GT_NG!M75+GT_Spot!M75+Bawana_NG!M75+Bawana_RLNG!M75+Bawana_Spot!M75</f>
        <v>80.73</v>
      </c>
      <c r="O75" s="194">
        <f>PPCL_NG!T75+PPCL_Spot!T75+GT_NG!T75+GT_Spot!T75+Bawana_NG!T75+Bawana_RLNG!T75+Bawana_Spot!T75</f>
        <v>80.885805275987238</v>
      </c>
      <c r="P75" s="195">
        <f t="shared" si="10"/>
        <v>-0.15580527598723393</v>
      </c>
      <c r="Q75" s="195">
        <f t="shared" si="11"/>
        <v>-0.52000000000001112</v>
      </c>
    </row>
    <row r="76" spans="1:17">
      <c r="A76" s="34" t="s">
        <v>118</v>
      </c>
      <c r="B76" s="194">
        <f>PPCL_NG!I76+PPCL_Spot!I76+GT_NG!I76+GT_Spot!I76+Bawana_NG!I76+Bawana_RLNG!I76+Bawana_Spot!I76</f>
        <v>95.16</v>
      </c>
      <c r="C76" s="194">
        <f>PPCL_NG!P76+PPCL_Spot!P76+GT_NG!P76+GT_Spot!P76+Bawana_NG!P76+Bawana_RLNG!P76+Bawana_Spot!P76</f>
        <v>95.378972173193247</v>
      </c>
      <c r="D76" s="195">
        <f t="shared" si="6"/>
        <v>-0.2189721731932508</v>
      </c>
      <c r="E76" s="194">
        <f>PPCL_NG!J76+PPCL_Spot!J76+GT_NG!J76+GT_Spot!J76+Bawana_NG!J76+Bawana_RLNG!J76+Bawana_Spot!J76</f>
        <v>54.540000000000006</v>
      </c>
      <c r="F76" s="194">
        <f>PPCL_NG!Q76+PPCL_Spot!Q76+GT_NG!Q76+GT_Spot!Q76+Bawana_NG!Q76+Bawana_RLNG!Q76+Bawana_Spot!Q76</f>
        <v>54.659710168627498</v>
      </c>
      <c r="G76" s="195">
        <f t="shared" si="7"/>
        <v>-0.11971016862749195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4.9997715538904375</v>
      </c>
      <c r="J76" s="195">
        <f t="shared" si="8"/>
        <v>2.2844610956251898E-4</v>
      </c>
      <c r="K76" s="194">
        <f>PPCL_NG!L76+PPCL_Spot!L76+GT_NG!L76+GT_Spot!L76+Bawana_NG!L76+Bawana_RLNG!L76+Bawana_Spot!L76</f>
        <v>20.509999999999998</v>
      </c>
      <c r="L76" s="194">
        <f>PPCL_NG!S76+PPCL_Spot!S76+GT_NG!S76+GT_Spot!S76+Bawana_NG!S76+Bawana_RLNG!S76+Bawana_Spot!S76</f>
        <v>20.535740828301595</v>
      </c>
      <c r="M76" s="195">
        <f t="shared" si="9"/>
        <v>-2.5740828301596963E-2</v>
      </c>
      <c r="N76" s="194">
        <f>PPCL_NG!M76+PPCL_Spot!M76+GT_NG!M76+GT_Spot!M76+Bawana_NG!M76+Bawana_RLNG!M76+Bawana_Spot!M76</f>
        <v>80.73</v>
      </c>
      <c r="O76" s="194">
        <f>PPCL_NG!T76+PPCL_Spot!T76+GT_NG!T76+GT_Spot!T76+Bawana_NG!T76+Bawana_RLNG!T76+Bawana_Spot!T76</f>
        <v>80.885805275987238</v>
      </c>
      <c r="P76" s="195">
        <f t="shared" si="10"/>
        <v>-0.15580527598723393</v>
      </c>
      <c r="Q76" s="195">
        <f t="shared" si="11"/>
        <v>-0.52000000000001112</v>
      </c>
    </row>
    <row r="77" spans="1:17">
      <c r="A77" s="34" t="s">
        <v>119</v>
      </c>
      <c r="B77" s="194">
        <f>PPCL_NG!I77+PPCL_Spot!I77+GT_NG!I77+GT_Spot!I77+Bawana_NG!I77+Bawana_RLNG!I77+Bawana_Spot!I77</f>
        <v>99.59</v>
      </c>
      <c r="C77" s="194">
        <f>PPCL_NG!P77+PPCL_Spot!P77+GT_NG!P77+GT_Spot!P77+Bawana_NG!P77+Bawana_RLNG!P77+Bawana_Spot!P77</f>
        <v>99.812608578365257</v>
      </c>
      <c r="D77" s="195">
        <f t="shared" si="6"/>
        <v>-0.22260857836525361</v>
      </c>
      <c r="E77" s="194">
        <f>PPCL_NG!J77+PPCL_Spot!J77+GT_NG!J77+GT_Spot!J77+Bawana_NG!J77+Bawana_RLNG!J77+Bawana_Spot!J77</f>
        <v>63.519999999999996</v>
      </c>
      <c r="F77" s="194">
        <f>PPCL_NG!Q77+PPCL_Spot!Q77+GT_NG!Q77+GT_Spot!Q77+Bawana_NG!Q77+Bawana_RLNG!Q77+Bawana_Spot!Q77</f>
        <v>63.641812786619909</v>
      </c>
      <c r="G77" s="195">
        <f t="shared" si="7"/>
        <v>-0.12181278661991257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16.93</v>
      </c>
      <c r="L77" s="194">
        <f>PPCL_NG!S77+PPCL_Spot!S77+GT_NG!S77+GT_Spot!S77+Bawana_NG!S77+Bawana_RLNG!S77+Bawana_Spot!S77</f>
        <v>16.956592932290263</v>
      </c>
      <c r="M77" s="195">
        <f t="shared" si="9"/>
        <v>-2.6592932290263605E-2</v>
      </c>
      <c r="N77" s="194">
        <f>PPCL_NG!M77+PPCL_Spot!M77+GT_NG!M77+GT_Spot!M77+Bawana_NG!M77+Bawana_RLNG!M77+Bawana_Spot!M77</f>
        <v>80.73</v>
      </c>
      <c r="O77" s="194">
        <f>PPCL_NG!T77+PPCL_Spot!T77+GT_NG!T77+GT_Spot!T77+Bawana_NG!T77+Bawana_RLNG!T77+Bawana_Spot!T77</f>
        <v>80.888985702724568</v>
      </c>
      <c r="P77" s="195">
        <f t="shared" si="10"/>
        <v>-0.15898570272456425</v>
      </c>
      <c r="Q77" s="195">
        <f t="shared" si="11"/>
        <v>-0.52999999999999403</v>
      </c>
    </row>
    <row r="78" spans="1:17">
      <c r="A78" s="34" t="s">
        <v>120</v>
      </c>
      <c r="B78" s="194">
        <f>PPCL_NG!I78+PPCL_Spot!I78+GT_NG!I78+GT_Spot!I78+Bawana_NG!I78+Bawana_RLNG!I78+Bawana_Spot!I78</f>
        <v>99.59</v>
      </c>
      <c r="C78" s="194">
        <f>PPCL_NG!P78+PPCL_Spot!P78+GT_NG!P78+GT_Spot!P78+Bawana_NG!P78+Bawana_RLNG!P78+Bawana_Spot!P78</f>
        <v>99.812608578365257</v>
      </c>
      <c r="D78" s="195">
        <f t="shared" si="6"/>
        <v>-0.22260857836525361</v>
      </c>
      <c r="E78" s="194">
        <f>PPCL_NG!J78+PPCL_Spot!J78+GT_NG!J78+GT_Spot!J78+Bawana_NG!J78+Bawana_RLNG!J78+Bawana_Spot!J78</f>
        <v>63.519999999999996</v>
      </c>
      <c r="F78" s="194">
        <f>PPCL_NG!Q78+PPCL_Spot!Q78+GT_NG!Q78+GT_Spot!Q78+Bawana_NG!Q78+Bawana_RLNG!Q78+Bawana_Spot!Q78</f>
        <v>63.641812786619909</v>
      </c>
      <c r="G78" s="195">
        <f t="shared" si="7"/>
        <v>-0.12181278661991257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16.93</v>
      </c>
      <c r="L78" s="194">
        <f>PPCL_NG!S78+PPCL_Spot!S78+GT_NG!S78+GT_Spot!S78+Bawana_NG!S78+Bawana_RLNG!S78+Bawana_Spot!S78</f>
        <v>16.956592932290263</v>
      </c>
      <c r="M78" s="195">
        <f t="shared" si="9"/>
        <v>-2.6592932290263605E-2</v>
      </c>
      <c r="N78" s="194">
        <f>PPCL_NG!M78+PPCL_Spot!M78+GT_NG!M78+GT_Spot!M78+Bawana_NG!M78+Bawana_RLNG!M78+Bawana_Spot!M78</f>
        <v>80.73</v>
      </c>
      <c r="O78" s="194">
        <f>PPCL_NG!T78+PPCL_Spot!T78+GT_NG!T78+GT_Spot!T78+Bawana_NG!T78+Bawana_RLNG!T78+Bawana_Spot!T78</f>
        <v>80.888985702724568</v>
      </c>
      <c r="P78" s="195">
        <f t="shared" si="10"/>
        <v>-0.15898570272456425</v>
      </c>
      <c r="Q78" s="195">
        <f t="shared" si="11"/>
        <v>-0.52999999999999403</v>
      </c>
    </row>
    <row r="79" spans="1:17">
      <c r="A79" s="34" t="s">
        <v>121</v>
      </c>
      <c r="B79" s="194">
        <f>PPCL_NG!I79+PPCL_Spot!I79+GT_NG!I79+GT_Spot!I79+Bawana_NG!I79+Bawana_RLNG!I79+Bawana_Spot!I79</f>
        <v>99.59</v>
      </c>
      <c r="C79" s="194">
        <f>PPCL_NG!P79+PPCL_Spot!P79+GT_NG!P79+GT_Spot!P79+Bawana_NG!P79+Bawana_RLNG!P79+Bawana_Spot!P79</f>
        <v>99.812608578365257</v>
      </c>
      <c r="D79" s="195">
        <f t="shared" si="6"/>
        <v>-0.22260857836525361</v>
      </c>
      <c r="E79" s="194">
        <f>PPCL_NG!J79+PPCL_Spot!J79+GT_NG!J79+GT_Spot!J79+Bawana_NG!J79+Bawana_RLNG!J79+Bawana_Spot!J79</f>
        <v>63.519999999999996</v>
      </c>
      <c r="F79" s="194">
        <f>PPCL_NG!Q79+PPCL_Spot!Q79+GT_NG!Q79+GT_Spot!Q79+Bawana_NG!Q79+Bawana_RLNG!Q79+Bawana_Spot!Q79</f>
        <v>63.641812786619909</v>
      </c>
      <c r="G79" s="195">
        <f t="shared" si="7"/>
        <v>-0.12181278661991257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16.93</v>
      </c>
      <c r="L79" s="194">
        <f>PPCL_NG!S79+PPCL_Spot!S79+GT_NG!S79+GT_Spot!S79+Bawana_NG!S79+Bawana_RLNG!S79+Bawana_Spot!S79</f>
        <v>16.956592932290263</v>
      </c>
      <c r="M79" s="195">
        <f t="shared" si="9"/>
        <v>-2.6592932290263605E-2</v>
      </c>
      <c r="N79" s="194">
        <f>PPCL_NG!M79+PPCL_Spot!M79+GT_NG!M79+GT_Spot!M79+Bawana_NG!M79+Bawana_RLNG!M79+Bawana_Spot!M79</f>
        <v>80.73</v>
      </c>
      <c r="O79" s="194">
        <f>PPCL_NG!T79+PPCL_Spot!T79+GT_NG!T79+GT_Spot!T79+Bawana_NG!T79+Bawana_RLNG!T79+Bawana_Spot!T79</f>
        <v>80.888985702724568</v>
      </c>
      <c r="P79" s="195">
        <f t="shared" si="10"/>
        <v>-0.15898570272456425</v>
      </c>
      <c r="Q79" s="195">
        <f t="shared" si="11"/>
        <v>-0.52999999999999403</v>
      </c>
    </row>
    <row r="80" spans="1:17">
      <c r="A80" s="34" t="s">
        <v>122</v>
      </c>
      <c r="B80" s="194">
        <f>PPCL_NG!I80+PPCL_Spot!I80+GT_NG!I80+GT_Spot!I80+Bawana_NG!I80+Bawana_RLNG!I80+Bawana_Spot!I80</f>
        <v>99.59</v>
      </c>
      <c r="C80" s="194">
        <f>PPCL_NG!P80+PPCL_Spot!P80+GT_NG!P80+GT_Spot!P80+Bawana_NG!P80+Bawana_RLNG!P80+Bawana_Spot!P80</f>
        <v>99.812608578365257</v>
      </c>
      <c r="D80" s="195">
        <f t="shared" si="6"/>
        <v>-0.22260857836525361</v>
      </c>
      <c r="E80" s="194">
        <f>PPCL_NG!J80+PPCL_Spot!J80+GT_NG!J80+GT_Spot!J80+Bawana_NG!J80+Bawana_RLNG!J80+Bawana_Spot!J80</f>
        <v>63.519999999999996</v>
      </c>
      <c r="F80" s="194">
        <f>PPCL_NG!Q80+PPCL_Spot!Q80+GT_NG!Q80+GT_Spot!Q80+Bawana_NG!Q80+Bawana_RLNG!Q80+Bawana_Spot!Q80</f>
        <v>63.641812786619909</v>
      </c>
      <c r="G80" s="195">
        <f t="shared" si="7"/>
        <v>-0.12181278661991257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16.93</v>
      </c>
      <c r="L80" s="194">
        <f>PPCL_NG!S80+PPCL_Spot!S80+GT_NG!S80+GT_Spot!S80+Bawana_NG!S80+Bawana_RLNG!S80+Bawana_Spot!S80</f>
        <v>16.956592932290263</v>
      </c>
      <c r="M80" s="195">
        <f t="shared" si="9"/>
        <v>-2.6592932290263605E-2</v>
      </c>
      <c r="N80" s="194">
        <f>PPCL_NG!M80+PPCL_Spot!M80+GT_NG!M80+GT_Spot!M80+Bawana_NG!M80+Bawana_RLNG!M80+Bawana_Spot!M80</f>
        <v>80.73</v>
      </c>
      <c r="O80" s="194">
        <f>PPCL_NG!T80+PPCL_Spot!T80+GT_NG!T80+GT_Spot!T80+Bawana_NG!T80+Bawana_RLNG!T80+Bawana_Spot!T80</f>
        <v>80.888985702724568</v>
      </c>
      <c r="P80" s="195">
        <f t="shared" si="10"/>
        <v>-0.15898570272456425</v>
      </c>
      <c r="Q80" s="195">
        <f t="shared" si="11"/>
        <v>-0.52999999999999403</v>
      </c>
    </row>
    <row r="81" spans="1:17">
      <c r="A81" s="34" t="s">
        <v>123</v>
      </c>
      <c r="B81" s="194">
        <f>PPCL_NG!I81+PPCL_Spot!I81+GT_NG!I81+GT_Spot!I81+Bawana_NG!I81+Bawana_RLNG!I81+Bawana_Spot!I81</f>
        <v>99.59</v>
      </c>
      <c r="C81" s="194">
        <f>PPCL_NG!P81+PPCL_Spot!P81+GT_NG!P81+GT_Spot!P81+Bawana_NG!P81+Bawana_RLNG!P81+Bawana_Spot!P81</f>
        <v>99.80881312279314</v>
      </c>
      <c r="D81" s="195">
        <f t="shared" si="6"/>
        <v>-0.21881312279313647</v>
      </c>
      <c r="E81" s="194">
        <f>PPCL_NG!J81+PPCL_Spot!J81+GT_NG!J81+GT_Spot!J81+Bawana_NG!J81+Bawana_RLNG!J81+Bawana_Spot!J81</f>
        <v>53.519999999999996</v>
      </c>
      <c r="F81" s="194">
        <f>PPCL_NG!Q81+PPCL_Spot!Q81+GT_NG!Q81+GT_Spot!Q81+Bawana_NG!Q81+Bawana_RLNG!Q81+Bawana_Spot!Q81</f>
        <v>53.639779990848126</v>
      </c>
      <c r="G81" s="195">
        <f t="shared" si="7"/>
        <v>-0.11977999084813007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4.9997741338031352</v>
      </c>
      <c r="J81" s="195">
        <f t="shared" si="8"/>
        <v>2.2586619686482123E-4</v>
      </c>
      <c r="K81" s="194">
        <f>PPCL_NG!L81+PPCL_Spot!L81+GT_NG!L81+GT_Spot!L81+Bawana_NG!L81+Bawana_RLNG!L81+Bawana_Spot!L81</f>
        <v>19.599999999999998</v>
      </c>
      <c r="L81" s="194">
        <f>PPCL_NG!S81+PPCL_Spot!S81+GT_NG!S81+GT_Spot!S81+Bawana_NG!S81+Bawana_RLNG!S81+Bawana_Spot!S81</f>
        <v>19.625791559023785</v>
      </c>
      <c r="M81" s="195">
        <f t="shared" si="9"/>
        <v>-2.5791559023787158E-2</v>
      </c>
      <c r="N81" s="194">
        <f>PPCL_NG!M81+PPCL_Spot!M81+GT_NG!M81+GT_Spot!M81+Bawana_NG!M81+Bawana_RLNG!M81+Bawana_Spot!M81</f>
        <v>80.73</v>
      </c>
      <c r="O81" s="194">
        <f>PPCL_NG!T81+PPCL_Spot!T81+GT_NG!T81+GT_Spot!T81+Bawana_NG!T81+Bawana_RLNG!T81+Bawana_Spot!T81</f>
        <v>80.885841193531817</v>
      </c>
      <c r="P81" s="195">
        <f t="shared" si="10"/>
        <v>-0.15584119353181336</v>
      </c>
      <c r="Q81" s="195">
        <f t="shared" si="11"/>
        <v>-0.52000000000000224</v>
      </c>
    </row>
    <row r="82" spans="1:17">
      <c r="A82" s="34" t="s">
        <v>124</v>
      </c>
      <c r="B82" s="194">
        <f>PPCL_NG!I82+PPCL_Spot!I82+GT_NG!I82+GT_Spot!I82+Bawana_NG!I82+Bawana_RLNG!I82+Bawana_Spot!I82</f>
        <v>99.59</v>
      </c>
      <c r="C82" s="194">
        <f>PPCL_NG!P82+PPCL_Spot!P82+GT_NG!P82+GT_Spot!P82+Bawana_NG!P82+Bawana_RLNG!P82+Bawana_Spot!P82</f>
        <v>99.816498213104381</v>
      </c>
      <c r="D82" s="195">
        <f t="shared" si="6"/>
        <v>-0.22649821310437801</v>
      </c>
      <c r="E82" s="194">
        <f>PPCL_NG!J82+PPCL_Spot!J82+GT_NG!J82+GT_Spot!J82+Bawana_NG!J82+Bawana_RLNG!J82+Bawana_Spot!J82</f>
        <v>57.11</v>
      </c>
      <c r="F82" s="194">
        <f>PPCL_NG!Q82+PPCL_Spot!Q82+GT_NG!Q82+GT_Spot!Q82+Bawana_NG!Q82+Bawana_RLNG!Q82+Bawana_Spot!Q82</f>
        <v>57.234062219516531</v>
      </c>
      <c r="G82" s="195">
        <f t="shared" si="7"/>
        <v>-0.12406221951653151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5.0002314707652413</v>
      </c>
      <c r="J82" s="195">
        <f t="shared" si="8"/>
        <v>-2.3147076524132615E-4</v>
      </c>
      <c r="K82" s="194">
        <f>PPCL_NG!L82+PPCL_Spot!L82+GT_NG!L82+GT_Spot!L82+Bawana_NG!L82+Bawana_RLNG!L82+Bawana_Spot!L82</f>
        <v>21.55</v>
      </c>
      <c r="L82" s="194">
        <f>PPCL_NG!S82+PPCL_Spot!S82+GT_NG!S82+GT_Spot!S82+Bawana_NG!S82+Bawana_RLNG!S82+Bawana_Spot!S82</f>
        <v>21.577504464163784</v>
      </c>
      <c r="M82" s="195">
        <f t="shared" si="9"/>
        <v>-2.7504464163783382E-2</v>
      </c>
      <c r="N82" s="194">
        <f>PPCL_NG!M82+PPCL_Spot!M82+GT_NG!M82+GT_Spot!M82+Bawana_NG!M82+Bawana_RLNG!M82+Bawana_Spot!M82</f>
        <v>69.83</v>
      </c>
      <c r="O82" s="194">
        <f>PPCL_NG!T82+PPCL_Spot!T82+GT_NG!T82+GT_Spot!T82+Bawana_NG!T82+Bawana_RLNG!T82+Bawana_Spot!T82</f>
        <v>69.99170363245004</v>
      </c>
      <c r="P82" s="195">
        <f t="shared" si="10"/>
        <v>-0.16170363245004182</v>
      </c>
      <c r="Q82" s="195">
        <f t="shared" si="11"/>
        <v>-0.53999999999997605</v>
      </c>
    </row>
    <row r="83" spans="1:17">
      <c r="A83" s="34" t="s">
        <v>125</v>
      </c>
      <c r="B83" s="194">
        <f>PPCL_NG!I83+PPCL_Spot!I83+GT_NG!I83+GT_Spot!I83+Bawana_NG!I83+Bawana_RLNG!I83+Bawana_Spot!I83</f>
        <v>99.59</v>
      </c>
      <c r="C83" s="194">
        <f>PPCL_NG!P83+PPCL_Spot!P83+GT_NG!P83+GT_Spot!P83+Bawana_NG!P83+Bawana_RLNG!P83+Bawana_Spot!P83</f>
        <v>99.816498213104381</v>
      </c>
      <c r="D83" s="195">
        <f t="shared" si="6"/>
        <v>-0.22649821310437801</v>
      </c>
      <c r="E83" s="194">
        <f>PPCL_NG!J83+PPCL_Spot!J83+GT_NG!J83+GT_Spot!J83+Bawana_NG!J83+Bawana_RLNG!J83+Bawana_Spot!J83</f>
        <v>57.11</v>
      </c>
      <c r="F83" s="194">
        <f>PPCL_NG!Q83+PPCL_Spot!Q83+GT_NG!Q83+GT_Spot!Q83+Bawana_NG!Q83+Bawana_RLNG!Q83+Bawana_Spot!Q83</f>
        <v>57.234062219516531</v>
      </c>
      <c r="G83" s="195">
        <f t="shared" si="7"/>
        <v>-0.12406221951653151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5.0002314707652413</v>
      </c>
      <c r="J83" s="195">
        <f t="shared" si="8"/>
        <v>-2.3147076524132615E-4</v>
      </c>
      <c r="K83" s="194">
        <f>PPCL_NG!L83+PPCL_Spot!L83+GT_NG!L83+GT_Spot!L83+Bawana_NG!L83+Bawana_RLNG!L83+Bawana_Spot!L83</f>
        <v>21.55</v>
      </c>
      <c r="L83" s="194">
        <f>PPCL_NG!S83+PPCL_Spot!S83+GT_NG!S83+GT_Spot!S83+Bawana_NG!S83+Bawana_RLNG!S83+Bawana_Spot!S83</f>
        <v>21.577504464163784</v>
      </c>
      <c r="M83" s="195">
        <f t="shared" si="9"/>
        <v>-2.7504464163783382E-2</v>
      </c>
      <c r="N83" s="194">
        <f>PPCL_NG!M83+PPCL_Spot!M83+GT_NG!M83+GT_Spot!M83+Bawana_NG!M83+Bawana_RLNG!M83+Bawana_Spot!M83</f>
        <v>69.83</v>
      </c>
      <c r="O83" s="194">
        <f>PPCL_NG!T83+PPCL_Spot!T83+GT_NG!T83+GT_Spot!T83+Bawana_NG!T83+Bawana_RLNG!T83+Bawana_Spot!T83</f>
        <v>69.99170363245004</v>
      </c>
      <c r="P83" s="195">
        <f t="shared" si="10"/>
        <v>-0.16170363245004182</v>
      </c>
      <c r="Q83" s="195">
        <f t="shared" si="11"/>
        <v>-0.53999999999997605</v>
      </c>
    </row>
    <row r="84" spans="1:17">
      <c r="A84" s="34" t="s">
        <v>126</v>
      </c>
      <c r="B84" s="194">
        <f>PPCL_NG!I84+PPCL_Spot!I84+GT_NG!I84+GT_Spot!I84+Bawana_NG!I84+Bawana_RLNG!I84+Bawana_Spot!I84</f>
        <v>99.59</v>
      </c>
      <c r="C84" s="194">
        <f>PPCL_NG!P84+PPCL_Spot!P84+GT_NG!P84+GT_Spot!P84+Bawana_NG!P84+Bawana_RLNG!P84+Bawana_Spot!P84</f>
        <v>99.816498213104381</v>
      </c>
      <c r="D84" s="195">
        <f t="shared" si="6"/>
        <v>-0.22649821310437801</v>
      </c>
      <c r="E84" s="194">
        <f>PPCL_NG!J84+PPCL_Spot!J84+GT_NG!J84+GT_Spot!J84+Bawana_NG!J84+Bawana_RLNG!J84+Bawana_Spot!J84</f>
        <v>57.11</v>
      </c>
      <c r="F84" s="194">
        <f>PPCL_NG!Q84+PPCL_Spot!Q84+GT_NG!Q84+GT_Spot!Q84+Bawana_NG!Q84+Bawana_RLNG!Q84+Bawana_Spot!Q84</f>
        <v>57.234062219516531</v>
      </c>
      <c r="G84" s="195">
        <f t="shared" si="7"/>
        <v>-0.12406221951653151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5.0002314707652413</v>
      </c>
      <c r="J84" s="195">
        <f t="shared" si="8"/>
        <v>-2.3147076524132615E-4</v>
      </c>
      <c r="K84" s="194">
        <f>PPCL_NG!L84+PPCL_Spot!L84+GT_NG!L84+GT_Spot!L84+Bawana_NG!L84+Bawana_RLNG!L84+Bawana_Spot!L84</f>
        <v>21.55</v>
      </c>
      <c r="L84" s="194">
        <f>PPCL_NG!S84+PPCL_Spot!S84+GT_NG!S84+GT_Spot!S84+Bawana_NG!S84+Bawana_RLNG!S84+Bawana_Spot!S84</f>
        <v>21.577504464163784</v>
      </c>
      <c r="M84" s="195">
        <f t="shared" si="9"/>
        <v>-2.7504464163783382E-2</v>
      </c>
      <c r="N84" s="194">
        <f>PPCL_NG!M84+PPCL_Spot!M84+GT_NG!M84+GT_Spot!M84+Bawana_NG!M84+Bawana_RLNG!M84+Bawana_Spot!M84</f>
        <v>69.83</v>
      </c>
      <c r="O84" s="194">
        <f>PPCL_NG!T84+PPCL_Spot!T84+GT_NG!T84+GT_Spot!T84+Bawana_NG!T84+Bawana_RLNG!T84+Bawana_Spot!T84</f>
        <v>69.99170363245004</v>
      </c>
      <c r="P84" s="195">
        <f t="shared" si="10"/>
        <v>-0.16170363245004182</v>
      </c>
      <c r="Q84" s="195">
        <f t="shared" si="11"/>
        <v>-0.53999999999997605</v>
      </c>
    </row>
    <row r="85" spans="1:17">
      <c r="A85" s="34" t="s">
        <v>127</v>
      </c>
      <c r="B85" s="194">
        <f>PPCL_NG!I85+PPCL_Spot!I85+GT_NG!I85+GT_Spot!I85+Bawana_NG!I85+Bawana_RLNG!I85+Bawana_Spot!I85</f>
        <v>99.59</v>
      </c>
      <c r="C85" s="194">
        <f>PPCL_NG!P85+PPCL_Spot!P85+GT_NG!P85+GT_Spot!P85+Bawana_NG!P85+Bawana_RLNG!P85+Bawana_Spot!P85</f>
        <v>99.816498213104381</v>
      </c>
      <c r="D85" s="195">
        <f t="shared" si="6"/>
        <v>-0.22649821310437801</v>
      </c>
      <c r="E85" s="194">
        <f>PPCL_NG!J85+PPCL_Spot!J85+GT_NG!J85+GT_Spot!J85+Bawana_NG!J85+Bawana_RLNG!J85+Bawana_Spot!J85</f>
        <v>57.11</v>
      </c>
      <c r="F85" s="194">
        <f>PPCL_NG!Q85+PPCL_Spot!Q85+GT_NG!Q85+GT_Spot!Q85+Bawana_NG!Q85+Bawana_RLNG!Q85+Bawana_Spot!Q85</f>
        <v>57.234062219516531</v>
      </c>
      <c r="G85" s="195">
        <f t="shared" si="7"/>
        <v>-0.12406221951653151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21.55</v>
      </c>
      <c r="L85" s="194">
        <f>PPCL_NG!S85+PPCL_Spot!S85+GT_NG!S85+GT_Spot!S85+Bawana_NG!S85+Bawana_RLNG!S85+Bawana_Spot!S85</f>
        <v>21.577504464163784</v>
      </c>
      <c r="M85" s="195">
        <f t="shared" si="9"/>
        <v>-2.7504464163783382E-2</v>
      </c>
      <c r="N85" s="194">
        <f>PPCL_NG!M85+PPCL_Spot!M85+GT_NG!M85+GT_Spot!M85+Bawana_NG!M85+Bawana_RLNG!M85+Bawana_Spot!M85</f>
        <v>69.83</v>
      </c>
      <c r="O85" s="194">
        <f>PPCL_NG!T85+PPCL_Spot!T85+GT_NG!T85+GT_Spot!T85+Bawana_NG!T85+Bawana_RLNG!T85+Bawana_Spot!T85</f>
        <v>69.99170363245004</v>
      </c>
      <c r="P85" s="195">
        <f t="shared" si="10"/>
        <v>-0.16170363245004182</v>
      </c>
      <c r="Q85" s="195">
        <f t="shared" si="11"/>
        <v>-0.53999999999997605</v>
      </c>
    </row>
    <row r="86" spans="1:17">
      <c r="A86" s="34" t="s">
        <v>128</v>
      </c>
      <c r="B86" s="194">
        <f>PPCL_NG!I86+PPCL_Spot!I86+GT_NG!I86+GT_Spot!I86+Bawana_NG!I86+Bawana_RLNG!I86+Bawana_Spot!I86</f>
        <v>99.59</v>
      </c>
      <c r="C86" s="194">
        <f>PPCL_NG!P86+PPCL_Spot!P86+GT_NG!P86+GT_Spot!P86+Bawana_NG!P86+Bawana_RLNG!P86+Bawana_Spot!P86</f>
        <v>99.816498213104381</v>
      </c>
      <c r="D86" s="195">
        <f t="shared" si="6"/>
        <v>-0.22649821310437801</v>
      </c>
      <c r="E86" s="194">
        <f>PPCL_NG!J86+PPCL_Spot!J86+GT_NG!J86+GT_Spot!J86+Bawana_NG!J86+Bawana_RLNG!J86+Bawana_Spot!J86</f>
        <v>57.11</v>
      </c>
      <c r="F86" s="194">
        <f>PPCL_NG!Q86+PPCL_Spot!Q86+GT_NG!Q86+GT_Spot!Q86+Bawana_NG!Q86+Bawana_RLNG!Q86+Bawana_Spot!Q86</f>
        <v>57.234062219516531</v>
      </c>
      <c r="G86" s="195">
        <f t="shared" si="7"/>
        <v>-0.12406221951653151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21.55</v>
      </c>
      <c r="L86" s="194">
        <f>PPCL_NG!S86+PPCL_Spot!S86+GT_NG!S86+GT_Spot!S86+Bawana_NG!S86+Bawana_RLNG!S86+Bawana_Spot!S86</f>
        <v>21.577504464163784</v>
      </c>
      <c r="M86" s="195">
        <f t="shared" si="9"/>
        <v>-2.7504464163783382E-2</v>
      </c>
      <c r="N86" s="194">
        <f>PPCL_NG!M86+PPCL_Spot!M86+GT_NG!M86+GT_Spot!M86+Bawana_NG!M86+Bawana_RLNG!M86+Bawana_Spot!M86</f>
        <v>69.83</v>
      </c>
      <c r="O86" s="194">
        <f>PPCL_NG!T86+PPCL_Spot!T86+GT_NG!T86+GT_Spot!T86+Bawana_NG!T86+Bawana_RLNG!T86+Bawana_Spot!T86</f>
        <v>69.99170363245004</v>
      </c>
      <c r="P86" s="195">
        <f t="shared" si="10"/>
        <v>-0.16170363245004182</v>
      </c>
      <c r="Q86" s="195">
        <f t="shared" si="11"/>
        <v>-0.53999999999997605</v>
      </c>
    </row>
    <row r="87" spans="1:17">
      <c r="A87" s="34" t="s">
        <v>129</v>
      </c>
      <c r="B87" s="194">
        <f>PPCL_NG!I87+PPCL_Spot!I87+GT_NG!I87+GT_Spot!I87+Bawana_NG!I87+Bawana_RLNG!I87+Bawana_Spot!I87</f>
        <v>100.00999999999999</v>
      </c>
      <c r="C87" s="194">
        <f>PPCL_NG!P87+PPCL_Spot!P87+GT_NG!P87+GT_Spot!P87+Bawana_NG!P87+Bawana_RLNG!P87+Bawana_Spot!P87</f>
        <v>100.23649798777301</v>
      </c>
      <c r="D87" s="195">
        <f t="shared" si="6"/>
        <v>-0.22649798777301555</v>
      </c>
      <c r="E87" s="194">
        <f>PPCL_NG!J87+PPCL_Spot!J87+GT_NG!J87+GT_Spot!J87+Bawana_NG!J87+Bawana_RLNG!J87+Bawana_Spot!J87</f>
        <v>57.34</v>
      </c>
      <c r="F87" s="194">
        <f>PPCL_NG!Q87+PPCL_Spot!Q87+GT_NG!Q87+GT_Spot!Q87+Bawana_NG!Q87+Bawana_RLNG!Q87+Bawana_Spot!Q87</f>
        <v>57.464064510385455</v>
      </c>
      <c r="G87" s="195">
        <f t="shared" si="7"/>
        <v>-0.12406451038545185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21.6</v>
      </c>
      <c r="L87" s="194">
        <f>PPCL_NG!S87+PPCL_Spot!S87+GT_NG!S87+GT_Spot!S87+Bawana_NG!S87+Bawana_RLNG!S87+Bawana_Spot!S87</f>
        <v>21.627502023073941</v>
      </c>
      <c r="M87" s="195">
        <f t="shared" si="9"/>
        <v>-2.7502023073939341E-2</v>
      </c>
      <c r="N87" s="194">
        <f>PPCL_NG!M87+PPCL_Spot!M87+GT_NG!M87+GT_Spot!M87+Bawana_NG!M87+Bawana_RLNG!M87+Bawana_Spot!M87</f>
        <v>70.13</v>
      </c>
      <c r="O87" s="194">
        <f>PPCL_NG!T87+PPCL_Spot!T87+GT_NG!T87+GT_Spot!T87+Bawana_NG!T87+Bawana_RLNG!T87+Bawana_Spot!T87</f>
        <v>70.291704008002327</v>
      </c>
      <c r="P87" s="195">
        <f t="shared" si="10"/>
        <v>-0.16170400800233153</v>
      </c>
      <c r="Q87" s="195">
        <f t="shared" si="11"/>
        <v>-0.53999999999997961</v>
      </c>
    </row>
    <row r="88" spans="1:17">
      <c r="A88" s="34" t="s">
        <v>130</v>
      </c>
      <c r="B88" s="194">
        <f>PPCL_NG!I88+PPCL_Spot!I88+GT_NG!I88+GT_Spot!I88+Bawana_NG!I88+Bawana_RLNG!I88+Bawana_Spot!I88</f>
        <v>100.00999999999999</v>
      </c>
      <c r="C88" s="194">
        <f>PPCL_NG!P88+PPCL_Spot!P88+GT_NG!P88+GT_Spot!P88+Bawana_NG!P88+Bawana_RLNG!P88+Bawana_Spot!P88</f>
        <v>100.23649798777301</v>
      </c>
      <c r="D88" s="195">
        <f t="shared" si="6"/>
        <v>-0.22649798777301555</v>
      </c>
      <c r="E88" s="194">
        <f>PPCL_NG!J88+PPCL_Spot!J88+GT_NG!J88+GT_Spot!J88+Bawana_NG!J88+Bawana_RLNG!J88+Bawana_Spot!J88</f>
        <v>57.34</v>
      </c>
      <c r="F88" s="194">
        <f>PPCL_NG!Q88+PPCL_Spot!Q88+GT_NG!Q88+GT_Spot!Q88+Bawana_NG!Q88+Bawana_RLNG!Q88+Bawana_Spot!Q88</f>
        <v>57.464064510385455</v>
      </c>
      <c r="G88" s="195">
        <f t="shared" si="7"/>
        <v>-0.12406451038545185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21.6</v>
      </c>
      <c r="L88" s="194">
        <f>PPCL_NG!S88+PPCL_Spot!S88+GT_NG!S88+GT_Spot!S88+Bawana_NG!S88+Bawana_RLNG!S88+Bawana_Spot!S88</f>
        <v>21.627502023073941</v>
      </c>
      <c r="M88" s="195">
        <f t="shared" si="9"/>
        <v>-2.7502023073939341E-2</v>
      </c>
      <c r="N88" s="194">
        <f>PPCL_NG!M88+PPCL_Spot!M88+GT_NG!M88+GT_Spot!M88+Bawana_NG!M88+Bawana_RLNG!M88+Bawana_Spot!M88</f>
        <v>70.13</v>
      </c>
      <c r="O88" s="194">
        <f>PPCL_NG!T88+PPCL_Spot!T88+GT_NG!T88+GT_Spot!T88+Bawana_NG!T88+Bawana_RLNG!T88+Bawana_Spot!T88</f>
        <v>70.291704008002327</v>
      </c>
      <c r="P88" s="195">
        <f t="shared" si="10"/>
        <v>-0.16170400800233153</v>
      </c>
      <c r="Q88" s="195">
        <f t="shared" si="11"/>
        <v>-0.53999999999997961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57.464064510385455</v>
      </c>
      <c r="G89" s="195">
        <f t="shared" si="7"/>
        <v>-0.12406451038545185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-0.53999999999997961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57.464064510385455</v>
      </c>
      <c r="G90" s="195">
        <f t="shared" si="7"/>
        <v>-0.12406451038545185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-0.53999999999997961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2.3873325000000047</v>
      </c>
      <c r="C99" s="194">
        <f>PPCL_NG!P99+PPCL_Spot!P99+GT_NG!P99+GT_Spot!P99+Bawana_NG!P99+Bawana_RLNG!P99+Bawana_Spot!P99</f>
        <v>2.3927419950398257</v>
      </c>
      <c r="D99" s="195">
        <f t="shared" si="6"/>
        <v>-5.4094950398209107E-3</v>
      </c>
      <c r="E99" s="194">
        <f>PPCL_NG!J99+PPCL_Spot!J99+GT_NG!J99+GT_Spot!J99+Bawana_NG!J99+Bawana_RLNG!J99+Bawana_Spot!J99</f>
        <v>1.3674325000000016</v>
      </c>
      <c r="F99" s="194">
        <f>PPCL_NG!Q99+PPCL_Spot!Q99+GT_NG!Q99+GT_Spot!Q99+Bawana_NG!Q99+Bawana_RLNG!Q99+Bawana_Spot!Q99</f>
        <v>1.3703949379033953</v>
      </c>
      <c r="G99" s="195">
        <f t="shared" si="7"/>
        <v>-2.9624379033936776E-3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0.1200040538364517</v>
      </c>
      <c r="J99" s="195">
        <f t="shared" si="8"/>
        <v>-4.0538364517034298E-6</v>
      </c>
      <c r="K99" s="194">
        <f>PPCL_NG!L99+PPCL_Spot!L99+GT_NG!L99+GT_Spot!L99+Bawana_NG!L99+Bawana_RLNG!L99+Bawana_Spot!L99</f>
        <v>0.48559000000000069</v>
      </c>
      <c r="L99" s="194">
        <f>PPCL_NG!S99+PPCL_Spot!S99+GT_NG!S99+GT_Spot!S99+Bawana_NG!S99+Bawana_RLNG!S99+Bawana_Spot!S99</f>
        <v>0.48624398298371796</v>
      </c>
      <c r="M99" s="195">
        <f t="shared" si="9"/>
        <v>-6.539829837172717E-4</v>
      </c>
      <c r="N99" s="194">
        <f>PPCL_NG!M99+PPCL_Spot!M99+GT_NG!M99+GT_Spot!M99+Bawana_NG!M99+Bawana_RLNG!M99+Bawana_Spot!M99</f>
        <v>1.7316249999999997</v>
      </c>
      <c r="O99" s="194">
        <f>PPCL_NG!T99+PPCL_Spot!T99+GT_NG!T99+GT_Spot!T99+Bawana_NG!T99+Bawana_RLNG!T99+Bawana_Spot!T99</f>
        <v>1.7354900302366092</v>
      </c>
      <c r="P99" s="195">
        <f t="shared" si="10"/>
        <v>-3.8650302366094458E-3</v>
      </c>
      <c r="Q99" s="195">
        <f t="shared" si="11"/>
        <v>-1.2894999999993009E-2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45697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45697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45697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2025-02-18T06:49:51Z</dcterms:modified>
</cp:coreProperties>
</file>